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35" windowHeight="11400" activeTab="0"/>
  </bookViews>
  <sheets>
    <sheet name="Worksheet" sheetId="1" r:id="rId1"/>
  </sheets>
  <definedNames>
    <definedName name="_xlnm._FilterDatabase" localSheetId="0" hidden="1">'Worksheet'!$A$13:$AE$22</definedName>
  </definedNames>
  <calcPr fullCalcOnLoad="1"/>
</workbook>
</file>

<file path=xl/sharedStrings.xml><?xml version="1.0" encoding="utf-8"?>
<sst xmlns="http://schemas.openxmlformats.org/spreadsheetml/2006/main" count="226" uniqueCount="112">
  <si>
    <t>PROCESO PLANEACIÓN ESTRATÉGICA</t>
  </si>
  <si>
    <t>NOMBRE DEL FORMATO:</t>
  </si>
  <si>
    <t>PLAN DE ACCIÓN</t>
  </si>
  <si>
    <t>Fecha 24 de Enero de 2024</t>
  </si>
  <si>
    <t>VIGENCIA</t>
  </si>
  <si>
    <t>2024</t>
  </si>
  <si>
    <t>DIRECCIÓN PARA LA GESTIÓN DEL RIESGO DE DESASTRES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</si>
  <si>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</si>
  <si>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</si>
  <si>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</si>
  <si>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</si>
  <si>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</si>
  <si>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</si>
  <si>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</si>
  <si>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</si>
  <si>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</si>
  <si>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</si>
  <si>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</si>
  <si>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</si>
  <si>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</si>
  <si>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</si>
  <si>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</si>
  <si>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</si>
  <si>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</si>
  <si>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</si>
  <si>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</si>
  <si>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</si>
  <si>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</si>
  <si>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</si>
  <si>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</si>
  <si>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</si>
  <si>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</si>
  <si>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</si>
  <si>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132301-050 R.F. DGRD</t>
  </si>
  <si>
    <t>133200-311 R.B Fondo Riesgo de</t>
  </si>
  <si>
    <t>122000-162   d.e DGRD</t>
  </si>
  <si>
    <t>VALOR SUB-TOTAL RECURSOS PROPIOS</t>
  </si>
  <si>
    <t>TOTAL</t>
  </si>
  <si>
    <t>Dimensión Gerencia Pública</t>
  </si>
  <si>
    <t>Pasto seguro ante el riesgo de desastres.</t>
  </si>
  <si>
    <t>Conocimiento del Riesgo de Desastres</t>
  </si>
  <si>
    <t>Porcentaje de entidades que conforman el Consejo Municipal para la Gestión de riesgo de Desastres - CMGRD que conocen los estudios elaborados para gestionar el riesgo de desastres en el Municipio.</t>
  </si>
  <si>
    <t>100</t>
  </si>
  <si>
    <t>2023520010064</t>
  </si>
  <si>
    <t>Fortalecimiento de la gestión integral del riesgo de desastres vigencia 2024 en el municipio de   Pasto</t>
  </si>
  <si>
    <t xml:space="preserve">Se ha fortalecido la Gestión Integral del Riesgo de Desastres en el municipio de
Pasto.
</t>
  </si>
  <si>
    <t>Gobierno Territorial</t>
  </si>
  <si>
    <t>4503 - Gestión del riesgo de desastres y emergencias</t>
  </si>
  <si>
    <t>4503</t>
  </si>
  <si>
    <t>Número de estudios para obras de reducción del riesgo de desastres cofinanciados</t>
  </si>
  <si>
    <t>4503017</t>
  </si>
  <si>
    <t>Estudios de riesgo de desastres</t>
  </si>
  <si>
    <t>Estudios de riesgo de desastres elaborados</t>
  </si>
  <si>
    <t>2</t>
  </si>
  <si>
    <t xml:space="preserve">1) A1P2C1.- cofinanciar estudios de acuerdo a situaciones de riesgo
</t>
  </si>
  <si>
    <t>DIRECTOR ADMINISTRATIVO DE LA DIRECCIÓN  PARA LA GESTION DEL RIESGO DE DESASTRES</t>
  </si>
  <si>
    <t>Porcentaje de población del municipio con mayor conocimiento y sensibilización en GIRD.</t>
  </si>
  <si>
    <t>30</t>
  </si>
  <si>
    <t>1</t>
  </si>
  <si>
    <t>Número de campañas de información pública para la preparación, respuesta y recuperación ante desastres ejecutadas.</t>
  </si>
  <si>
    <t>4503019</t>
  </si>
  <si>
    <t>"Servicios de información implementados"</t>
  </si>
  <si>
    <t>Sistemas de información implementados</t>
  </si>
  <si>
    <t>4</t>
  </si>
  <si>
    <t xml:space="preserve">1) A1P1C1- Implementar campañas de divulgación en gestión del riesgo y mantenimiento de la APP
</t>
  </si>
  <si>
    <t>Porcentaje de ampliación del sistema de alerta temprana ante inundaciones.</t>
  </si>
  <si>
    <t>Número de puntos de sistemas de alerta temprana ante inundaciones instalados.</t>
  </si>
  <si>
    <t>4503018</t>
  </si>
  <si>
    <t>"Servicio de monitoreo y seguimiento para la gestión del riesgo"</t>
  </si>
  <si>
    <t>Sistemas de Alerta Temprana implementados</t>
  </si>
  <si>
    <t>5</t>
  </si>
  <si>
    <t>3</t>
  </si>
  <si>
    <t xml:space="preserve">1) A1P1C2- instalar y operar  los puntos de monitoreo en tiempo real ante inundaciones
</t>
  </si>
  <si>
    <t>Porcentaje de nuevas obras para reducir o mitigar el riesgo de desastres.</t>
  </si>
  <si>
    <t>Número de obras nuevas cofinanciadas para reducir o mitigar el riesgo de desastres.</t>
  </si>
  <si>
    <t>4503022</t>
  </si>
  <si>
    <t>Obras de infraestructura para la reducción del riesgo de desastres</t>
  </si>
  <si>
    <t>Obras de infraestructura para la reducción del riesgo de desastres realizadas</t>
  </si>
  <si>
    <t xml:space="preserve">1) A1P2C2.-Cofinanciar obras nuevas para reducir o mitigar el riesgo de desastres
</t>
  </si>
  <si>
    <t>Porcentaje de fortalecimiento de las capacidades de respuesta ante desastres.</t>
  </si>
  <si>
    <t>Número de entidades de socorro y entidades del CMGRD fortalecidas con la adquisición de maquinaria y equipo especializado.</t>
  </si>
  <si>
    <t>4503016</t>
  </si>
  <si>
    <t>Servicio de fortalecimiento a las salas de crisis territorial</t>
  </si>
  <si>
    <t>Organismos de atención de emergencias fortalecidos</t>
  </si>
  <si>
    <t xml:space="preserve">1) A1P1C3- fortalecer las entidades de socorro y entidades del CMGRD
</t>
  </si>
  <si>
    <t>Porcentaje de comunas con comités de ayuda mutua conformados y operando.</t>
  </si>
  <si>
    <t>Número de Comités de ayuda mutua zona urbana conformados.</t>
  </si>
  <si>
    <t>4503002</t>
  </si>
  <si>
    <t>Servicio de educación informal</t>
  </si>
  <si>
    <t>Personas capacitadas</t>
  </si>
  <si>
    <t xml:space="preserve">1) A1P2C3.-  Conformar Comités de ayuda mutua
</t>
  </si>
  <si>
    <t>Porcentaje de riesgo actualizados.</t>
  </si>
  <si>
    <t>Número de planes escolares de gestión del riesgo actualizados.</t>
  </si>
  <si>
    <t>4503032</t>
  </si>
  <si>
    <t>Servicio de información actualizado</t>
  </si>
  <si>
    <t>Sistemas de información actualizados</t>
  </si>
  <si>
    <t>10</t>
  </si>
  <si>
    <t xml:space="preserve">1) A1P3C3.- Actualizar planes escolares de gestión del riesgo
</t>
  </si>
  <si>
    <t>Porcentaje de población del municipio de Pasto que participa en simulacros de evacuación y está informada sobre medidas de protección.</t>
  </si>
  <si>
    <t>26</t>
  </si>
  <si>
    <t>6,5</t>
  </si>
  <si>
    <t>Número de simulacros de evacuación efectuados.</t>
  </si>
  <si>
    <t>4503033</t>
  </si>
  <si>
    <t>Servicio de información implementado</t>
  </si>
  <si>
    <t xml:space="preserve">1) A1P4C3.- Realizar el ejercicio de simulacro
</t>
  </si>
  <si>
    <t>Porcentaje de incidentes reportados que son atendidos oportunamente.</t>
  </si>
  <si>
    <t>Número de estrategias implementadas en la DGRD para atención oportuna de personas.</t>
  </si>
  <si>
    <t>4503004</t>
  </si>
  <si>
    <t xml:space="preserve">Servicio de atención a emergencias y desastres     (Producto principal del proyecto) </t>
  </si>
  <si>
    <t>Emergencias y desastres atendidas</t>
  </si>
  <si>
    <t xml:space="preserve">1) A1P5C3.- Realizar acciones de preparación y de respuesta ante incidentes
2) A2P5C3.- Atender situaciones de emergencias.
</t>
  </si>
  <si>
    <t>6.,9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</si>
</sst>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 topLeftCell="A7">
      <selection activeCell="A13" sqref="A13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17.42187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16" width="40.00390625" style="0" customWidth="1"/>
    <col min="17" max="17" width="29.421875" style="0" customWidth="1"/>
    <col min="18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31" width="50.00390625" style="0" customWidth="1"/>
  </cols>
  <sheetData>
    <row r="1" spans="2:26" ht="30" customHeight="1">
      <c r="B1" s="19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2:26" ht="39.75" customHeight="1">
      <c r="B3" s="23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</row>
    <row r="4" spans="2:11" ht="39.75" customHeight="1">
      <c r="B4" s="19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4" t="s">
        <v>4</v>
      </c>
      <c r="B5" s="18"/>
      <c r="C5" s="25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16" t="s">
        <v>6</v>
      </c>
      <c r="D6" s="17"/>
      <c r="E6" s="17"/>
      <c r="F6" s="17"/>
      <c r="G6" s="17"/>
      <c r="H6" s="17"/>
      <c r="I6" s="18"/>
    </row>
    <row r="13" spans="1:31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9" t="s">
        <v>34</v>
      </c>
      <c r="AC13" s="9" t="s">
        <v>35</v>
      </c>
      <c r="AD13" s="12" t="s">
        <v>36</v>
      </c>
      <c r="AE13" s="13" t="s">
        <v>37</v>
      </c>
    </row>
    <row r="14" spans="1:31" ht="60">
      <c r="A14" s="4" t="s">
        <v>38</v>
      </c>
      <c r="B14" s="6" t="s">
        <v>6</v>
      </c>
      <c r="C14" s="6" t="s">
        <v>39</v>
      </c>
      <c r="D14" s="6" t="s">
        <v>40</v>
      </c>
      <c r="E14" s="6" t="s">
        <v>41</v>
      </c>
      <c r="F14" s="6" t="s">
        <v>42</v>
      </c>
      <c r="G14" s="6" t="s">
        <v>42</v>
      </c>
      <c r="H14" s="6" t="s">
        <v>43</v>
      </c>
      <c r="I14" s="6" t="s">
        <v>44</v>
      </c>
      <c r="J14" s="6" t="s">
        <v>45</v>
      </c>
      <c r="K14" s="6"/>
      <c r="L14" s="6"/>
      <c r="M14" s="6" t="s">
        <v>46</v>
      </c>
      <c r="N14" s="6" t="s">
        <v>47</v>
      </c>
      <c r="O14" s="6" t="s">
        <v>48</v>
      </c>
      <c r="P14" s="6" t="s">
        <v>49</v>
      </c>
      <c r="Q14" s="6" t="s">
        <v>50</v>
      </c>
      <c r="R14" s="6" t="s">
        <v>51</v>
      </c>
      <c r="S14" s="6"/>
      <c r="T14" s="6" t="s">
        <v>52</v>
      </c>
      <c r="U14" s="6" t="s">
        <v>53</v>
      </c>
      <c r="V14" s="6" t="s">
        <v>53</v>
      </c>
      <c r="W14" s="6"/>
      <c r="X14" s="6"/>
      <c r="Y14" s="6" t="s">
        <v>54</v>
      </c>
      <c r="Z14" s="6" t="s">
        <v>55</v>
      </c>
      <c r="AA14" s="10"/>
      <c r="AB14" s="10"/>
      <c r="AC14" s="11">
        <v>200000000</v>
      </c>
      <c r="AD14" s="11">
        <f aca="true" t="shared" si="0" ref="AD14:AD22">SUM(AA14:AC14)</f>
        <v>200000000</v>
      </c>
      <c r="AE14" s="14">
        <f>SUM(AD14)</f>
        <v>200000000</v>
      </c>
    </row>
    <row r="15" spans="1:31" ht="60">
      <c r="A15" s="4" t="s">
        <v>38</v>
      </c>
      <c r="B15" s="6" t="s">
        <v>6</v>
      </c>
      <c r="C15" s="6" t="s">
        <v>39</v>
      </c>
      <c r="D15" s="6" t="s">
        <v>40</v>
      </c>
      <c r="E15" s="6" t="s">
        <v>56</v>
      </c>
      <c r="F15" s="6" t="s">
        <v>57</v>
      </c>
      <c r="G15" s="6" t="s">
        <v>58</v>
      </c>
      <c r="H15" s="6" t="s">
        <v>43</v>
      </c>
      <c r="I15" s="6" t="s">
        <v>44</v>
      </c>
      <c r="J15" s="6" t="s">
        <v>45</v>
      </c>
      <c r="K15" s="6"/>
      <c r="L15" s="6"/>
      <c r="M15" s="6" t="s">
        <v>46</v>
      </c>
      <c r="N15" s="6" t="s">
        <v>47</v>
      </c>
      <c r="O15" s="6" t="s">
        <v>48</v>
      </c>
      <c r="P15" s="6" t="s">
        <v>59</v>
      </c>
      <c r="Q15" s="6" t="s">
        <v>60</v>
      </c>
      <c r="R15" s="6" t="s">
        <v>61</v>
      </c>
      <c r="S15" s="6"/>
      <c r="T15" s="6" t="s">
        <v>62</v>
      </c>
      <c r="U15" s="6" t="s">
        <v>63</v>
      </c>
      <c r="V15" s="6" t="s">
        <v>58</v>
      </c>
      <c r="W15" s="6"/>
      <c r="X15" s="6"/>
      <c r="Y15" s="6" t="s">
        <v>64</v>
      </c>
      <c r="Z15" s="6" t="s">
        <v>55</v>
      </c>
      <c r="AA15" s="10"/>
      <c r="AB15" s="10"/>
      <c r="AC15" s="11">
        <v>100000000</v>
      </c>
      <c r="AD15" s="11">
        <f t="shared" si="0"/>
        <v>100000000</v>
      </c>
      <c r="AE15" s="14">
        <f aca="true" t="shared" si="1" ref="AE15:AE22">SUM(AD15)</f>
        <v>100000000</v>
      </c>
    </row>
    <row r="16" spans="1:31" ht="60">
      <c r="A16" s="4" t="s">
        <v>38</v>
      </c>
      <c r="B16" s="6" t="s">
        <v>6</v>
      </c>
      <c r="C16" s="6" t="s">
        <v>39</v>
      </c>
      <c r="D16" s="6" t="s">
        <v>40</v>
      </c>
      <c r="E16" s="6" t="s">
        <v>65</v>
      </c>
      <c r="F16" s="6" t="s">
        <v>57</v>
      </c>
      <c r="G16" s="6" t="s">
        <v>57</v>
      </c>
      <c r="H16" s="6" t="s">
        <v>43</v>
      </c>
      <c r="I16" s="6" t="s">
        <v>44</v>
      </c>
      <c r="J16" s="6" t="s">
        <v>45</v>
      </c>
      <c r="K16" s="6"/>
      <c r="L16" s="6"/>
      <c r="M16" s="6" t="s">
        <v>46</v>
      </c>
      <c r="N16" s="6" t="s">
        <v>47</v>
      </c>
      <c r="O16" s="6" t="s">
        <v>48</v>
      </c>
      <c r="P16" s="6" t="s">
        <v>66</v>
      </c>
      <c r="Q16" s="6" t="s">
        <v>67</v>
      </c>
      <c r="R16" s="6" t="s">
        <v>68</v>
      </c>
      <c r="S16" s="6"/>
      <c r="T16" s="6" t="s">
        <v>69</v>
      </c>
      <c r="U16" s="6" t="s">
        <v>70</v>
      </c>
      <c r="V16" s="6" t="s">
        <v>71</v>
      </c>
      <c r="W16" s="6"/>
      <c r="X16" s="6"/>
      <c r="Y16" s="6" t="s">
        <v>72</v>
      </c>
      <c r="Z16" s="6" t="s">
        <v>55</v>
      </c>
      <c r="AA16" s="10"/>
      <c r="AB16" s="10"/>
      <c r="AC16" s="11">
        <v>150000000</v>
      </c>
      <c r="AD16" s="11">
        <f t="shared" si="0"/>
        <v>150000000</v>
      </c>
      <c r="AE16" s="14">
        <f t="shared" si="1"/>
        <v>150000000</v>
      </c>
    </row>
    <row r="17" spans="1:31" ht="60">
      <c r="A17" s="4" t="s">
        <v>38</v>
      </c>
      <c r="B17" s="6" t="s">
        <v>6</v>
      </c>
      <c r="C17" s="6" t="s">
        <v>39</v>
      </c>
      <c r="D17" s="6" t="s">
        <v>40</v>
      </c>
      <c r="E17" s="6" t="s">
        <v>73</v>
      </c>
      <c r="F17" s="6" t="s">
        <v>42</v>
      </c>
      <c r="G17" s="6" t="s">
        <v>42</v>
      </c>
      <c r="H17" s="6" t="s">
        <v>43</v>
      </c>
      <c r="I17" s="6" t="s">
        <v>44</v>
      </c>
      <c r="J17" s="6" t="s">
        <v>45</v>
      </c>
      <c r="K17" s="6"/>
      <c r="L17" s="6"/>
      <c r="M17" s="6" t="s">
        <v>46</v>
      </c>
      <c r="N17" s="6" t="s">
        <v>47</v>
      </c>
      <c r="O17" s="6" t="s">
        <v>48</v>
      </c>
      <c r="P17" s="6" t="s">
        <v>74</v>
      </c>
      <c r="Q17" s="6" t="s">
        <v>75</v>
      </c>
      <c r="R17" s="6" t="s">
        <v>76</v>
      </c>
      <c r="S17" s="6"/>
      <c r="T17" s="6" t="s">
        <v>77</v>
      </c>
      <c r="U17" s="6" t="s">
        <v>53</v>
      </c>
      <c r="V17" s="6" t="s">
        <v>53</v>
      </c>
      <c r="W17" s="6"/>
      <c r="X17" s="6"/>
      <c r="Y17" s="6" t="s">
        <v>78</v>
      </c>
      <c r="Z17" s="6" t="s">
        <v>55</v>
      </c>
      <c r="AA17" s="10"/>
      <c r="AB17" s="10"/>
      <c r="AC17" s="11">
        <v>200000000</v>
      </c>
      <c r="AD17" s="11">
        <f t="shared" si="0"/>
        <v>200000000</v>
      </c>
      <c r="AE17" s="14">
        <f t="shared" si="1"/>
        <v>200000000</v>
      </c>
    </row>
    <row r="18" spans="1:31" ht="60">
      <c r="A18" s="4" t="s">
        <v>38</v>
      </c>
      <c r="B18" s="6" t="s">
        <v>6</v>
      </c>
      <c r="C18" s="6" t="s">
        <v>39</v>
      </c>
      <c r="D18" s="6" t="s">
        <v>40</v>
      </c>
      <c r="E18" s="6" t="s">
        <v>79</v>
      </c>
      <c r="F18" s="6" t="s">
        <v>42</v>
      </c>
      <c r="G18" s="6" t="s">
        <v>42</v>
      </c>
      <c r="H18" s="6" t="s">
        <v>43</v>
      </c>
      <c r="I18" s="6" t="s">
        <v>44</v>
      </c>
      <c r="J18" s="6" t="s">
        <v>45</v>
      </c>
      <c r="K18" s="6"/>
      <c r="L18" s="6"/>
      <c r="M18" s="6" t="s">
        <v>46</v>
      </c>
      <c r="N18" s="6" t="s">
        <v>47</v>
      </c>
      <c r="O18" s="6" t="s">
        <v>48</v>
      </c>
      <c r="P18" s="6" t="s">
        <v>80</v>
      </c>
      <c r="Q18" s="6" t="s">
        <v>81</v>
      </c>
      <c r="R18" s="6" t="s">
        <v>82</v>
      </c>
      <c r="S18" s="6"/>
      <c r="T18" s="6" t="s">
        <v>83</v>
      </c>
      <c r="U18" s="6" t="s">
        <v>53</v>
      </c>
      <c r="V18" s="6" t="s">
        <v>58</v>
      </c>
      <c r="W18" s="6"/>
      <c r="X18" s="6"/>
      <c r="Y18" s="6" t="s">
        <v>84</v>
      </c>
      <c r="Z18" s="6" t="s">
        <v>55</v>
      </c>
      <c r="AA18" s="10"/>
      <c r="AB18" s="10"/>
      <c r="AC18" s="11">
        <v>200000000</v>
      </c>
      <c r="AD18" s="11">
        <f t="shared" si="0"/>
        <v>200000000</v>
      </c>
      <c r="AE18" s="14">
        <f t="shared" si="1"/>
        <v>200000000</v>
      </c>
    </row>
    <row r="19" spans="1:31" ht="60">
      <c r="A19" s="4" t="s">
        <v>38</v>
      </c>
      <c r="B19" s="6" t="s">
        <v>6</v>
      </c>
      <c r="C19" s="6" t="s">
        <v>39</v>
      </c>
      <c r="D19" s="6" t="s">
        <v>40</v>
      </c>
      <c r="E19" s="6" t="s">
        <v>85</v>
      </c>
      <c r="F19" s="6" t="s">
        <v>42</v>
      </c>
      <c r="G19" s="6" t="s">
        <v>42</v>
      </c>
      <c r="H19" s="6" t="s">
        <v>43</v>
      </c>
      <c r="I19" s="6" t="s">
        <v>44</v>
      </c>
      <c r="J19" s="6" t="s">
        <v>45</v>
      </c>
      <c r="K19" s="6"/>
      <c r="L19" s="6"/>
      <c r="M19" s="6" t="s">
        <v>46</v>
      </c>
      <c r="N19" s="6" t="s">
        <v>47</v>
      </c>
      <c r="O19" s="6" t="s">
        <v>48</v>
      </c>
      <c r="P19" s="6" t="s">
        <v>86</v>
      </c>
      <c r="Q19" s="6" t="s">
        <v>87</v>
      </c>
      <c r="R19" s="6" t="s">
        <v>88</v>
      </c>
      <c r="S19" s="6"/>
      <c r="T19" s="6" t="s">
        <v>89</v>
      </c>
      <c r="U19" s="6" t="s">
        <v>70</v>
      </c>
      <c r="V19" s="6" t="s">
        <v>53</v>
      </c>
      <c r="W19" s="6"/>
      <c r="X19" s="6"/>
      <c r="Y19" s="6" t="s">
        <v>90</v>
      </c>
      <c r="Z19" s="6" t="s">
        <v>55</v>
      </c>
      <c r="AA19" s="10"/>
      <c r="AB19" s="10"/>
      <c r="AC19" s="11">
        <v>50000000</v>
      </c>
      <c r="AD19" s="11">
        <f t="shared" si="0"/>
        <v>50000000</v>
      </c>
      <c r="AE19" s="14">
        <f t="shared" si="1"/>
        <v>50000000</v>
      </c>
    </row>
    <row r="20" spans="1:31" ht="60">
      <c r="A20" s="4" t="s">
        <v>38</v>
      </c>
      <c r="B20" s="6" t="s">
        <v>6</v>
      </c>
      <c r="C20" s="6" t="s">
        <v>39</v>
      </c>
      <c r="D20" s="6" t="s">
        <v>40</v>
      </c>
      <c r="E20" s="6" t="s">
        <v>91</v>
      </c>
      <c r="F20" s="6">
        <v>6.59</v>
      </c>
      <c r="G20" s="6" t="s">
        <v>111</v>
      </c>
      <c r="H20" s="6" t="s">
        <v>43</v>
      </c>
      <c r="I20" s="6" t="s">
        <v>44</v>
      </c>
      <c r="J20" s="6" t="s">
        <v>45</v>
      </c>
      <c r="K20" s="6"/>
      <c r="L20" s="6"/>
      <c r="M20" s="6" t="s">
        <v>46</v>
      </c>
      <c r="N20" s="6" t="s">
        <v>47</v>
      </c>
      <c r="O20" s="6" t="s">
        <v>48</v>
      </c>
      <c r="P20" s="6" t="s">
        <v>92</v>
      </c>
      <c r="Q20" s="6" t="s">
        <v>93</v>
      </c>
      <c r="R20" s="6" t="s">
        <v>94</v>
      </c>
      <c r="S20" s="6"/>
      <c r="T20" s="6" t="s">
        <v>95</v>
      </c>
      <c r="U20" s="6" t="s">
        <v>96</v>
      </c>
      <c r="V20" s="6" t="s">
        <v>70</v>
      </c>
      <c r="W20" s="6"/>
      <c r="X20" s="6"/>
      <c r="Y20" s="6" t="s">
        <v>97</v>
      </c>
      <c r="Z20" s="6" t="s">
        <v>55</v>
      </c>
      <c r="AA20" s="10"/>
      <c r="AB20" s="10"/>
      <c r="AC20" s="11">
        <v>30000000</v>
      </c>
      <c r="AD20" s="11">
        <f t="shared" si="0"/>
        <v>30000000</v>
      </c>
      <c r="AE20" s="14">
        <f t="shared" si="1"/>
        <v>30000000</v>
      </c>
    </row>
    <row r="21" spans="1:31" ht="60">
      <c r="A21" s="4" t="s">
        <v>38</v>
      </c>
      <c r="B21" s="6" t="s">
        <v>6</v>
      </c>
      <c r="C21" s="6" t="s">
        <v>39</v>
      </c>
      <c r="D21" s="6" t="s">
        <v>40</v>
      </c>
      <c r="E21" s="6" t="s">
        <v>98</v>
      </c>
      <c r="F21" s="6" t="s">
        <v>99</v>
      </c>
      <c r="G21" s="6" t="s">
        <v>100</v>
      </c>
      <c r="H21" s="6" t="s">
        <v>43</v>
      </c>
      <c r="I21" s="6" t="s">
        <v>44</v>
      </c>
      <c r="J21" s="6" t="s">
        <v>45</v>
      </c>
      <c r="K21" s="6"/>
      <c r="L21" s="6"/>
      <c r="M21" s="6" t="s">
        <v>46</v>
      </c>
      <c r="N21" s="6" t="s">
        <v>47</v>
      </c>
      <c r="O21" s="6" t="s">
        <v>48</v>
      </c>
      <c r="P21" s="6" t="s">
        <v>101</v>
      </c>
      <c r="Q21" s="6" t="s">
        <v>102</v>
      </c>
      <c r="R21" s="6" t="s">
        <v>103</v>
      </c>
      <c r="S21" s="6"/>
      <c r="T21" s="6" t="s">
        <v>62</v>
      </c>
      <c r="U21" s="6" t="s">
        <v>63</v>
      </c>
      <c r="V21" s="6" t="s">
        <v>58</v>
      </c>
      <c r="W21" s="6"/>
      <c r="X21" s="6"/>
      <c r="Y21" s="6" t="s">
        <v>104</v>
      </c>
      <c r="Z21" s="6" t="s">
        <v>55</v>
      </c>
      <c r="AA21" s="10"/>
      <c r="AB21" s="10"/>
      <c r="AC21" s="11">
        <v>50000000</v>
      </c>
      <c r="AD21" s="11">
        <f t="shared" si="0"/>
        <v>50000000</v>
      </c>
      <c r="AE21" s="14">
        <f t="shared" si="1"/>
        <v>50000000</v>
      </c>
    </row>
    <row r="22" spans="1:31" ht="60">
      <c r="A22" s="4" t="s">
        <v>38</v>
      </c>
      <c r="B22" s="6" t="s">
        <v>6</v>
      </c>
      <c r="C22" s="6" t="s">
        <v>39</v>
      </c>
      <c r="D22" s="6" t="s">
        <v>40</v>
      </c>
      <c r="E22" s="6" t="s">
        <v>105</v>
      </c>
      <c r="F22" s="6" t="s">
        <v>42</v>
      </c>
      <c r="G22" s="6" t="s">
        <v>42</v>
      </c>
      <c r="H22" s="6" t="s">
        <v>43</v>
      </c>
      <c r="I22" s="6" t="s">
        <v>44</v>
      </c>
      <c r="J22" s="6" t="s">
        <v>45</v>
      </c>
      <c r="K22" s="6"/>
      <c r="L22" s="6"/>
      <c r="M22" s="6" t="s">
        <v>46</v>
      </c>
      <c r="N22" s="6" t="s">
        <v>47</v>
      </c>
      <c r="O22" s="6" t="s">
        <v>48</v>
      </c>
      <c r="P22" s="6" t="s">
        <v>106</v>
      </c>
      <c r="Q22" s="6" t="s">
        <v>107</v>
      </c>
      <c r="R22" s="6" t="s">
        <v>108</v>
      </c>
      <c r="S22" s="6"/>
      <c r="T22" s="6" t="s">
        <v>109</v>
      </c>
      <c r="U22" s="6" t="s">
        <v>58</v>
      </c>
      <c r="V22" s="6" t="s">
        <v>58</v>
      </c>
      <c r="W22" s="6"/>
      <c r="X22" s="6"/>
      <c r="Y22" s="6" t="s">
        <v>110</v>
      </c>
      <c r="Z22" s="6" t="s">
        <v>55</v>
      </c>
      <c r="AA22" s="11">
        <v>5000000</v>
      </c>
      <c r="AB22" s="11">
        <v>800000000</v>
      </c>
      <c r="AC22" s="11">
        <v>1419200000</v>
      </c>
      <c r="AD22" s="11">
        <f t="shared" si="0"/>
        <v>2224200000</v>
      </c>
      <c r="AE22" s="14">
        <f t="shared" si="1"/>
        <v>2224200000</v>
      </c>
    </row>
    <row r="23" spans="1:31" ht="15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0"/>
      <c r="AB23" s="10"/>
      <c r="AC23" s="10"/>
      <c r="AD23" s="10"/>
      <c r="AE23" s="15"/>
    </row>
  </sheetData>
  <sheetProtection formatCells="0" formatColumns="0" formatRows="0" insertColumns="0" insertRows="0" insertHyperlinks="0" deleteColumns="0" deleteRows="0" sort="0" autoFilter="0" pivotTables="0"/>
  <autoFilter ref="A13:AE22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2024-01-24T15:11:01Z</dcterms:created>
  <dcterms:modified xsi:type="dcterms:W3CDTF">2024-02-29T13:47:46Z</dcterms:modified>
  <cp:category/>
  <cp:version/>
  <cp:contentType/>
  <cp:contentStatus/>
</cp:coreProperties>
</file>