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>
    <definedName name="_xlnm._FilterDatabase" localSheetId="0" hidden="1">'Worksheet'!$A$13:$AN$22</definedName>
  </definedNames>
  <calcPr fullCalcOnLoad="1"/>
</workbook>
</file>

<file path=xl/sharedStrings.xml><?xml version="1.0" encoding="utf-8"?>
<sst xmlns="http://schemas.openxmlformats.org/spreadsheetml/2006/main" count="253" uniqueCount="122">
  <si>
    <t>PROCESO PLANEACIÓN ESTRATÉGICA</t>
  </si>
  <si>
    <t>NOMBRE DEL FORMATO:</t>
  </si>
  <si>
    <t>PLAN DE ACCIÓN</t>
  </si>
  <si>
    <t>Fecha 15 de Enero de 2024</t>
  </si>
  <si>
    <t>VIGENCIA</t>
  </si>
  <si>
    <t>2024</t>
  </si>
  <si>
    <t>SECRETARÍA DE PLANEACIÓN</t>
  </si>
  <si>
    <t>Dimensión</t>
  </si>
  <si>
    <t>Responsable</t>
  </si>
  <si>
    <t>Programa</t>
  </si>
  <si>
    <t>Sub-programa</t>
  </si>
  <si>
    <t>Indicadores de resultado</t>
  </si>
  <si>
    <t>Meta a cuatrenio</t>
  </si>
  <si>
    <t>Meta de resultado</t>
  </si>
  <si>
    <t>Código BPIN</t>
  </si>
  <si>
    <t>Nombre del Proyecto</t>
  </si>
  <si>
    <t>Objetivo</t>
  </si>
  <si>
    <t>Política Pública</t>
  </si>
  <si>
    <t>Líneas Estratégicas</t>
  </si>
  <si>
    <t>Sector</t>
  </si>
  <si>
    <t>Programa presupuestal</t>
  </si>
  <si>
    <t>Código del programa presupuestal</t>
  </si>
  <si>
    <t>Indicador de producto</t>
  </si>
  <si>
    <t>Código de producto según MGA - homologado</t>
  </si>
  <si>
    <t>Producto según MGA - homologado</t>
  </si>
  <si>
    <t>Código del indicador del producto según MGA - homologado</t>
  </si>
  <si>
    <t>Indicador del producto según MGA - homologado</t>
  </si>
  <si>
    <t>Meta cuatrenio</t>
  </si>
  <si>
    <t>Meta de producto</t>
  </si>
  <si>
    <t>Fecha de inicio</t>
  </si>
  <si>
    <t>Fecha de cierre</t>
  </si>
  <si>
    <t>Actividades del producto</t>
  </si>
  <si>
    <t>Responsable (según la estructura organizacional de la dependencia)</t>
  </si>
  <si>
    <t>121000-011 Sob. Gas.</t>
  </si>
  <si>
    <t>131103 Div. utilidades</t>
  </si>
  <si>
    <t>122000-015 d.e Foncep</t>
  </si>
  <si>
    <t>122000-061   d.e Pemp</t>
  </si>
  <si>
    <t>121000 Icld</t>
  </si>
  <si>
    <t>132301-052  R.F. Foncep</t>
  </si>
  <si>
    <t>132301-525 R.F.  ICLD</t>
  </si>
  <si>
    <t>133200-161 R.B. PEMP</t>
  </si>
  <si>
    <t>VALOR SUB-TOTAL RECURSOS PROPIOS</t>
  </si>
  <si>
    <t>124303 SGP-P G- Libre I.</t>
  </si>
  <si>
    <t>132208-003 R.F. SGP P. G. otros</t>
  </si>
  <si>
    <t>VALOR SUB-TOTAL RECURSOS SGP</t>
  </si>
  <si>
    <t>TOTAL</t>
  </si>
  <si>
    <t>Dimensión Gerencia Pública</t>
  </si>
  <si>
    <t>Pasto con Gobierno</t>
  </si>
  <si>
    <t>Ordenamiento Territorial</t>
  </si>
  <si>
    <t>Porcentaje de cumplimiento de objetivos específicos del POT.</t>
  </si>
  <si>
    <t>100</t>
  </si>
  <si>
    <t>2023520010074</t>
  </si>
  <si>
    <t>Fortalecimiento en la implementación de los instrumentos de planificación y ordenamiento territorial vigencia 2024  del municipio de   Pasto</t>
  </si>
  <si>
    <t xml:space="preserve">Se ha mejorado la gestión del ordenamiento territorial en el Municipio de Pasto
</t>
  </si>
  <si>
    <t>Vivienda, ciudad y territorio</t>
  </si>
  <si>
    <t>4002  - Ordenamiento territorial y desarrollo urbano</t>
  </si>
  <si>
    <t>4002</t>
  </si>
  <si>
    <t>Número de estudios de amenaza, vulnerabilidad y riesgo adoptados en función del ordenamiento territorial.</t>
  </si>
  <si>
    <t>4002034</t>
  </si>
  <si>
    <t>Estudios de pre inversión e inversión</t>
  </si>
  <si>
    <t xml:space="preserve">Estudios o diseños realizados </t>
  </si>
  <si>
    <t>4</t>
  </si>
  <si>
    <t>1</t>
  </si>
  <si>
    <t xml:space="preserve">1) A1.P1.C1.  Adoptar  los estudios de amenaza vulnerabilidad y riesgo.
</t>
  </si>
  <si>
    <t>SECRETARIO DE PLANEACIÓN</t>
  </si>
  <si>
    <t>Número de procesos de revisión y ajuste ordinario y/o excepcional del POT adoptados.</t>
  </si>
  <si>
    <t>4002016</t>
  </si>
  <si>
    <t xml:space="preserve">Documentos de planeación     (Producto principal del proyecto) </t>
  </si>
  <si>
    <t>Documentos de planeación elaborados</t>
  </si>
  <si>
    <t xml:space="preserve">1) A1.P2.C1. Adoptar el ajuste ordinario del Plan de Ordenamiento Territorial "Pasto, territorio con sentido. 2015 - 2027".
2) A2.P2.C1. Apoyo administrativo y logístico al Consejo Territorial del Municipio de Pasto
</t>
  </si>
  <si>
    <t>Número de herramientas digitales web interactivas y de georreferenciaci ón para la gestión del ordenamiento territorial, implementadas.</t>
  </si>
  <si>
    <t>4002038</t>
  </si>
  <si>
    <t>Servicio de apoyo financiero para la relocalización transitoria de hogares</t>
  </si>
  <si>
    <t>Hogares beneficiados con apoyo financiero para relocalización transitoria</t>
  </si>
  <si>
    <t xml:space="preserve">1) A1.P3.C1. implementación, mantenimiento y desarrollo geoportal, instrumentos web interactivos y catastro multipropósito para el ordenamiento territorial.
</t>
  </si>
  <si>
    <t>Número de instrumentos de planificación del ordenamiento territorial implementados.</t>
  </si>
  <si>
    <t>4002040</t>
  </si>
  <si>
    <t>Servicio de adquisición de predios en zonas de alto riesgo</t>
  </si>
  <si>
    <t>Predios adquiridos</t>
  </si>
  <si>
    <t>3</t>
  </si>
  <si>
    <t xml:space="preserve">1) A1.P2.C2.  Implementar instrumentos de  gestión de ordenamiento territorial
</t>
  </si>
  <si>
    <t>Número de Instrumentos de gestión para consolidación del modelo de ordenamiento territorial implementados.</t>
  </si>
  <si>
    <t>4002039</t>
  </si>
  <si>
    <t>Servicio de apoyo financiero para reubicación definitiva de hogares</t>
  </si>
  <si>
    <t>Hogares beneficiados con apoyo financiero para reubicación definitiva</t>
  </si>
  <si>
    <t xml:space="preserve">1) A1.P1.C2.  Implementar instrumentos de  planificación de ordenamiento territorial
</t>
  </si>
  <si>
    <t>Número de Instrumentos de financiación para proyectos del plan de ordenamiento territorial implementados.</t>
  </si>
  <si>
    <t>4002013</t>
  </si>
  <si>
    <t>Servicio de apoyo financiero para el Mejoramiento integral de barrios</t>
  </si>
  <si>
    <t>Proyectos apoyados financieramente en Mejoramiento Integral de Barrios</t>
  </si>
  <si>
    <t>2</t>
  </si>
  <si>
    <t xml:space="preserve">1) A1.P3.C2.  Implementar instrumentos de  financiación de ordenamiento territorial
</t>
  </si>
  <si>
    <t>Espacio público</t>
  </si>
  <si>
    <t>Metros cuadrados de espacio público por habitante.</t>
  </si>
  <si>
    <t>7500</t>
  </si>
  <si>
    <t>2023520010077</t>
  </si>
  <si>
    <t>Construcción y mejoramiento de parques y espacio público. vigencia 2024. municipio de  Pasto</t>
  </si>
  <si>
    <t xml:space="preserve">MEJORAR LA OFERTA DE ESPACIO PÚBLICO RECREATIVO Y DE ENCUENTRO EN EL MUNICIPIO DE PASTO
</t>
  </si>
  <si>
    <t>Número de M2 de área de intervención en espacio público pacificado en el centro histórico de acuerdo a las determinantes paisajísticas y ambientales del PEMP intervenidos.</t>
  </si>
  <si>
    <t>4002023</t>
  </si>
  <si>
    <t xml:space="preserve">Parques mejorados     (Producto principal del proyecto) </t>
  </si>
  <si>
    <t>Parques mejorados</t>
  </si>
  <si>
    <t>5600</t>
  </si>
  <si>
    <t xml:space="preserve">1) A1.P1.C1 Realizar estudios y diseños para la construcción y mejoramiento de parques y espacio público en el Municipio de Pasto.
2) A2.P1.C1 Realizar la Interventoría técnica, administrativa y financiera
3) A3.P1.C1 Realizar la  construcción y mejoramiento de parques y espacio público
</t>
  </si>
  <si>
    <t>2023520010076</t>
  </si>
  <si>
    <t>Actualización de la estratificación socioeconómica vigencia 2024 del municipio de   Pasto</t>
  </si>
  <si>
    <t xml:space="preserve">SE HA ACTUALIZADO LA ESTRATIFICACION SOCIOECONOMICA COMO INSTRUMENTO DE EQUIDAD EN EL MUNICIPIO DE PASTO
</t>
  </si>
  <si>
    <t xml:space="preserve">1) A1.P1.C1. Socialización y actualización de la estratificacion socioeconomica con comunidad y CPE. Incluye refrigerios.
2) A2.P1.C1. Contratación de transporte para revision procesos de estratificación
3) A3.P1.C1. Realización de sesiones ordinarias y extraordinarias en el proceso de actualización  de estratificación urbano y rural
4) A4.P1.C1. Adquisición equipo de cómputo (incluye licencia).
</t>
  </si>
  <si>
    <t>2023520010075</t>
  </si>
  <si>
    <t>Generación y mejoramiento del espacio público en el centro histórico vigencia 2024 en el municipio de   Pasto</t>
  </si>
  <si>
    <t>SE HA AMPLIADO LA OFERTA DE ESPACIO PÚBLICO EFECTIVO EN EL CENTRO HISTÓRICO DEL MUNICIPIO DE PASTO</t>
  </si>
  <si>
    <t>4002020</t>
  </si>
  <si>
    <t xml:space="preserve">Espacio publico adecuado     (Producto principal del proyecto) </t>
  </si>
  <si>
    <t>Espacio publico adecuado</t>
  </si>
  <si>
    <t>2000</t>
  </si>
  <si>
    <t xml:space="preserve">1) A1.P1.C1 Generación y Mejoramiento del espacio público en el centro 
histórico de Pasto
2) A2.P1.C1 Interventoría a la generación y mejoramiento del espacio público 
en el centro histórico de Pasto
3) A3P1.C1 Elaboración de estudios y diseños para proyectos de generación y 
mejoramiento del espacio público en el centro histórico de Pasto
</t>
  </si>
  <si>
    <t>CONSTRUCCIÓN DEL TRAMO 9 DEL PARQUE LINEAL DEL RÍO PASTO VIGENCIA 2022  EN EL MUNICIPIO DE PASTO.</t>
  </si>
  <si>
    <t>SE HA AMPLIADO LA OFERTA DE ESPACIO PÚBLICO EFECTIVO EN EL MUNICIPIO DE PASTO</t>
  </si>
  <si>
    <t>Número de M2 de nuevo espacio público efectivo generado.</t>
  </si>
  <si>
    <t>Espacio publico construido</t>
  </si>
  <si>
    <t>• Realizar la construcción del tramo 9 del parque lineal del río Pasto.
• Realizar la interventoría a la construcción del tramo 9 del parque lineal del río Pasto.
• Realizar la compra de predios y gestión predial</t>
  </si>
  <si>
    <t xml:space="preserve">1331105-R.B crédito 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</si>
</sst>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38">
    <font>
      <sz val="11"/>
      <color indexed="8"/>
      <name val="Calibri"/>
      <family val="0"/>
    </font>
    <font>
      <sz val="10"/>
      <color indexed="8"/>
      <name val="Century Gothic"/>
      <family val="0"/>
    </font>
    <font>
      <b/>
      <sz val="10"/>
      <color indexed="8"/>
      <name val="Century Gothic"/>
      <family val="0"/>
    </font>
    <font>
      <b/>
      <sz val="16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0" fontId="3" fillId="33" borderId="13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4" fontId="0" fillId="0" borderId="16" xfId="0" applyNumberFormat="1" applyFill="1" applyBorder="1" applyAlignment="1" applyProtection="1">
      <alignment horizontal="right" vertical="center" wrapText="1"/>
      <protection/>
    </xf>
    <xf numFmtId="1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23"/>
  <sheetViews>
    <sheetView tabSelected="1" zoomScale="80" zoomScaleNormal="80" workbookViewId="0" topLeftCell="A2">
      <selection activeCell="A13" sqref="A13"/>
    </sheetView>
  </sheetViews>
  <sheetFormatPr defaultColWidth="9.140625" defaultRowHeight="15"/>
  <cols>
    <col min="1" max="1" width="26.00390625" style="0" customWidth="1"/>
    <col min="2" max="2" width="36.00390625" style="0" customWidth="1"/>
    <col min="3" max="4" width="22.00390625" style="0" customWidth="1"/>
    <col min="5" max="5" width="50.00390625" style="0" customWidth="1"/>
    <col min="6" max="6" width="20.00390625" style="0" customWidth="1"/>
    <col min="7" max="7" width="25.00390625" style="0" customWidth="1"/>
    <col min="8" max="8" width="55.00390625" style="0" customWidth="1"/>
    <col min="9" max="9" width="80.00390625" style="0" customWidth="1"/>
    <col min="10" max="10" width="60.00390625" style="0" customWidth="1"/>
    <col min="11" max="11" width="50.00390625" style="0" customWidth="1"/>
    <col min="12" max="12" width="45.00390625" style="0" customWidth="1"/>
    <col min="13" max="15" width="25.00390625" style="0" customWidth="1"/>
    <col min="16" max="20" width="40.00390625" style="0" customWidth="1"/>
    <col min="21" max="21" width="20.00390625" style="0" customWidth="1"/>
    <col min="22" max="22" width="30.00390625" style="0" customWidth="1"/>
    <col min="23" max="24" width="20.00390625" style="0" customWidth="1"/>
    <col min="25" max="25" width="80.00390625" style="0" customWidth="1"/>
    <col min="26" max="26" width="45.00390625" style="0" customWidth="1"/>
    <col min="27" max="40" width="50.00390625" style="0" customWidth="1"/>
  </cols>
  <sheetData>
    <row r="1" spans="2:26" ht="30" customHeight="1">
      <c r="B1" s="21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20"/>
    </row>
    <row r="2" spans="2:26" ht="15">
      <c r="B2" s="22" t="s">
        <v>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4"/>
    </row>
    <row r="3" spans="2:26" ht="39.75" customHeight="1">
      <c r="B3" s="25" t="s">
        <v>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4"/>
    </row>
    <row r="4" spans="2:11" ht="39.75" customHeight="1">
      <c r="B4" s="21" t="s">
        <v>3</v>
      </c>
      <c r="C4" s="19"/>
      <c r="D4" s="19"/>
      <c r="E4" s="19"/>
      <c r="F4" s="19"/>
      <c r="G4" s="19"/>
      <c r="H4" s="19"/>
      <c r="I4" s="19"/>
      <c r="J4" s="19"/>
      <c r="K4" s="20"/>
    </row>
    <row r="5" spans="1:9" ht="24.75" customHeight="1">
      <c r="A5" s="26" t="s">
        <v>4</v>
      </c>
      <c r="B5" s="20"/>
      <c r="C5" s="27" t="s">
        <v>5</v>
      </c>
      <c r="D5" s="19"/>
      <c r="E5" s="19"/>
      <c r="F5" s="19"/>
      <c r="G5" s="19"/>
      <c r="H5" s="19"/>
      <c r="I5" s="20"/>
    </row>
    <row r="6" spans="1:9" ht="24.75" customHeight="1">
      <c r="A6" s="2"/>
      <c r="B6" s="1"/>
      <c r="C6" s="18" t="s">
        <v>6</v>
      </c>
      <c r="D6" s="19"/>
      <c r="E6" s="19"/>
      <c r="F6" s="19"/>
      <c r="G6" s="19"/>
      <c r="H6" s="19"/>
      <c r="I6" s="20"/>
    </row>
    <row r="13" spans="1:40" ht="63">
      <c r="A13" s="3" t="s">
        <v>7</v>
      </c>
      <c r="B13" s="5" t="s">
        <v>8</v>
      </c>
      <c r="C13" s="5" t="s">
        <v>9</v>
      </c>
      <c r="D13" s="5" t="s">
        <v>10</v>
      </c>
      <c r="E13" s="5" t="s">
        <v>11</v>
      </c>
      <c r="F13" s="5" t="s">
        <v>12</v>
      </c>
      <c r="G13" s="7" t="s">
        <v>13</v>
      </c>
      <c r="H13" s="7" t="s">
        <v>14</v>
      </c>
      <c r="I13" s="7" t="s">
        <v>15</v>
      </c>
      <c r="J13" s="7" t="s">
        <v>16</v>
      </c>
      <c r="K13" s="7" t="s">
        <v>17</v>
      </c>
      <c r="L13" s="7" t="s">
        <v>18</v>
      </c>
      <c r="M13" s="7" t="s">
        <v>19</v>
      </c>
      <c r="N13" s="7" t="s">
        <v>20</v>
      </c>
      <c r="O13" s="7" t="s">
        <v>21</v>
      </c>
      <c r="P13" s="7" t="s">
        <v>22</v>
      </c>
      <c r="Q13" s="5" t="s">
        <v>23</v>
      </c>
      <c r="R13" s="5" t="s">
        <v>24</v>
      </c>
      <c r="S13" s="5" t="s">
        <v>25</v>
      </c>
      <c r="T13" s="5" t="s">
        <v>26</v>
      </c>
      <c r="U13" s="7" t="s">
        <v>27</v>
      </c>
      <c r="V13" s="7" t="s">
        <v>28</v>
      </c>
      <c r="W13" s="7" t="s">
        <v>29</v>
      </c>
      <c r="X13" s="7" t="s">
        <v>30</v>
      </c>
      <c r="Y13" s="7" t="s">
        <v>31</v>
      </c>
      <c r="Z13" s="8" t="s">
        <v>32</v>
      </c>
      <c r="AA13" s="9" t="s">
        <v>33</v>
      </c>
      <c r="AB13" s="17" t="s">
        <v>121</v>
      </c>
      <c r="AC13" s="9" t="s">
        <v>34</v>
      </c>
      <c r="AD13" s="9" t="s">
        <v>35</v>
      </c>
      <c r="AE13" s="9" t="s">
        <v>36</v>
      </c>
      <c r="AF13" s="9" t="s">
        <v>37</v>
      </c>
      <c r="AG13" s="9" t="s">
        <v>38</v>
      </c>
      <c r="AH13" s="9" t="s">
        <v>39</v>
      </c>
      <c r="AI13" s="9" t="s">
        <v>40</v>
      </c>
      <c r="AJ13" s="12" t="s">
        <v>41</v>
      </c>
      <c r="AK13" s="9" t="s">
        <v>42</v>
      </c>
      <c r="AL13" s="9" t="s">
        <v>43</v>
      </c>
      <c r="AM13" s="12" t="s">
        <v>44</v>
      </c>
      <c r="AN13" s="13" t="s">
        <v>45</v>
      </c>
    </row>
    <row r="14" spans="1:40" ht="45">
      <c r="A14" s="4" t="s">
        <v>46</v>
      </c>
      <c r="B14" s="6" t="s">
        <v>6</v>
      </c>
      <c r="C14" s="6" t="s">
        <v>47</v>
      </c>
      <c r="D14" s="6" t="s">
        <v>48</v>
      </c>
      <c r="E14" s="6" t="s">
        <v>49</v>
      </c>
      <c r="F14" s="6" t="s">
        <v>50</v>
      </c>
      <c r="G14" s="6" t="s">
        <v>50</v>
      </c>
      <c r="H14" s="6" t="s">
        <v>51</v>
      </c>
      <c r="I14" s="6" t="s">
        <v>52</v>
      </c>
      <c r="J14" s="6" t="s">
        <v>53</v>
      </c>
      <c r="K14" s="6"/>
      <c r="L14" s="6"/>
      <c r="M14" s="6" t="s">
        <v>54</v>
      </c>
      <c r="N14" s="6" t="s">
        <v>55</v>
      </c>
      <c r="O14" s="6" t="s">
        <v>56</v>
      </c>
      <c r="P14" s="6" t="s">
        <v>57</v>
      </c>
      <c r="Q14" s="6" t="s">
        <v>58</v>
      </c>
      <c r="R14" s="6" t="s">
        <v>59</v>
      </c>
      <c r="S14" s="6"/>
      <c r="T14" s="6" t="s">
        <v>60</v>
      </c>
      <c r="U14" s="6" t="s">
        <v>61</v>
      </c>
      <c r="V14" s="6" t="s">
        <v>62</v>
      </c>
      <c r="W14" s="6"/>
      <c r="X14" s="6"/>
      <c r="Y14" s="6" t="s">
        <v>63</v>
      </c>
      <c r="Z14" s="6" t="s">
        <v>64</v>
      </c>
      <c r="AA14" s="10"/>
      <c r="AB14" s="10"/>
      <c r="AC14" s="10"/>
      <c r="AD14" s="10"/>
      <c r="AE14" s="10"/>
      <c r="AF14" s="11">
        <v>100000000</v>
      </c>
      <c r="AG14" s="10"/>
      <c r="AH14" s="10"/>
      <c r="AI14" s="10"/>
      <c r="AJ14" s="11">
        <f aca="true" t="shared" si="0" ref="AJ14:AJ22">SUM(AA14:AI14)</f>
        <v>100000000</v>
      </c>
      <c r="AK14" s="10"/>
      <c r="AL14" s="10"/>
      <c r="AM14" s="11">
        <f aca="true" t="shared" si="1" ref="AM14:AM22">SUM(AK14:AL14)</f>
        <v>0</v>
      </c>
      <c r="AN14" s="14">
        <f aca="true" t="shared" si="2" ref="AN14:AN22">SUM(AJ14,AM14)</f>
        <v>100000000</v>
      </c>
    </row>
    <row r="15" spans="1:40" ht="75">
      <c r="A15" s="4" t="s">
        <v>46</v>
      </c>
      <c r="B15" s="6" t="s">
        <v>6</v>
      </c>
      <c r="C15" s="6" t="s">
        <v>47</v>
      </c>
      <c r="D15" s="6" t="s">
        <v>48</v>
      </c>
      <c r="E15" s="6" t="s">
        <v>49</v>
      </c>
      <c r="F15" s="6" t="s">
        <v>50</v>
      </c>
      <c r="G15" s="6" t="s">
        <v>50</v>
      </c>
      <c r="H15" s="6" t="s">
        <v>51</v>
      </c>
      <c r="I15" s="6" t="s">
        <v>52</v>
      </c>
      <c r="J15" s="6" t="s">
        <v>53</v>
      </c>
      <c r="K15" s="6"/>
      <c r="L15" s="6"/>
      <c r="M15" s="6" t="s">
        <v>54</v>
      </c>
      <c r="N15" s="6" t="s">
        <v>55</v>
      </c>
      <c r="O15" s="6" t="s">
        <v>56</v>
      </c>
      <c r="P15" s="6" t="s">
        <v>65</v>
      </c>
      <c r="Q15" s="6" t="s">
        <v>66</v>
      </c>
      <c r="R15" s="6" t="s">
        <v>67</v>
      </c>
      <c r="S15" s="6"/>
      <c r="T15" s="6" t="s">
        <v>68</v>
      </c>
      <c r="U15" s="6" t="s">
        <v>62</v>
      </c>
      <c r="V15" s="6" t="s">
        <v>62</v>
      </c>
      <c r="W15" s="6"/>
      <c r="X15" s="6"/>
      <c r="Y15" s="6" t="s">
        <v>69</v>
      </c>
      <c r="Z15" s="6" t="s">
        <v>64</v>
      </c>
      <c r="AA15" s="10"/>
      <c r="AB15" s="10"/>
      <c r="AC15" s="10"/>
      <c r="AD15" s="10"/>
      <c r="AE15" s="10"/>
      <c r="AF15" s="11">
        <v>250000000</v>
      </c>
      <c r="AG15" s="10"/>
      <c r="AH15" s="10"/>
      <c r="AI15" s="10"/>
      <c r="AJ15" s="11">
        <f t="shared" si="0"/>
        <v>250000000</v>
      </c>
      <c r="AK15" s="11">
        <v>757000000</v>
      </c>
      <c r="AL15" s="10"/>
      <c r="AM15" s="11">
        <f t="shared" si="1"/>
        <v>757000000</v>
      </c>
      <c r="AN15" s="14">
        <f t="shared" si="2"/>
        <v>1007000000</v>
      </c>
    </row>
    <row r="16" spans="1:40" ht="60">
      <c r="A16" s="4" t="s">
        <v>46</v>
      </c>
      <c r="B16" s="6" t="s">
        <v>6</v>
      </c>
      <c r="C16" s="6" t="s">
        <v>47</v>
      </c>
      <c r="D16" s="6" t="s">
        <v>48</v>
      </c>
      <c r="E16" s="6" t="s">
        <v>49</v>
      </c>
      <c r="F16" s="6" t="s">
        <v>50</v>
      </c>
      <c r="G16" s="6" t="s">
        <v>50</v>
      </c>
      <c r="H16" s="6" t="s">
        <v>51</v>
      </c>
      <c r="I16" s="6" t="s">
        <v>52</v>
      </c>
      <c r="J16" s="6" t="s">
        <v>53</v>
      </c>
      <c r="K16" s="6"/>
      <c r="L16" s="6"/>
      <c r="M16" s="6" t="s">
        <v>54</v>
      </c>
      <c r="N16" s="6" t="s">
        <v>55</v>
      </c>
      <c r="O16" s="6" t="s">
        <v>56</v>
      </c>
      <c r="P16" s="6" t="s">
        <v>70</v>
      </c>
      <c r="Q16" s="6" t="s">
        <v>71</v>
      </c>
      <c r="R16" s="6" t="s">
        <v>72</v>
      </c>
      <c r="S16" s="6"/>
      <c r="T16" s="6" t="s">
        <v>73</v>
      </c>
      <c r="U16" s="6" t="s">
        <v>62</v>
      </c>
      <c r="V16" s="6" t="s">
        <v>62</v>
      </c>
      <c r="W16" s="6"/>
      <c r="X16" s="6"/>
      <c r="Y16" s="6" t="s">
        <v>74</v>
      </c>
      <c r="Z16" s="6" t="s">
        <v>64</v>
      </c>
      <c r="AA16" s="10"/>
      <c r="AB16" s="10"/>
      <c r="AC16" s="10"/>
      <c r="AD16" s="10"/>
      <c r="AE16" s="10"/>
      <c r="AF16" s="11">
        <v>250000000</v>
      </c>
      <c r="AG16" s="10"/>
      <c r="AH16" s="10"/>
      <c r="AI16" s="10"/>
      <c r="AJ16" s="11">
        <f t="shared" si="0"/>
        <v>250000000</v>
      </c>
      <c r="AK16" s="11">
        <v>243000000</v>
      </c>
      <c r="AL16" s="10"/>
      <c r="AM16" s="11">
        <f t="shared" si="1"/>
        <v>243000000</v>
      </c>
      <c r="AN16" s="14">
        <f t="shared" si="2"/>
        <v>493000000</v>
      </c>
    </row>
    <row r="17" spans="1:40" ht="45">
      <c r="A17" s="4" t="s">
        <v>46</v>
      </c>
      <c r="B17" s="6" t="s">
        <v>6</v>
      </c>
      <c r="C17" s="6" t="s">
        <v>47</v>
      </c>
      <c r="D17" s="6" t="s">
        <v>48</v>
      </c>
      <c r="E17" s="6" t="s">
        <v>49</v>
      </c>
      <c r="F17" s="6" t="s">
        <v>50</v>
      </c>
      <c r="G17" s="6" t="s">
        <v>50</v>
      </c>
      <c r="H17" s="6" t="s">
        <v>51</v>
      </c>
      <c r="I17" s="6" t="s">
        <v>52</v>
      </c>
      <c r="J17" s="6" t="s">
        <v>53</v>
      </c>
      <c r="K17" s="6"/>
      <c r="L17" s="6"/>
      <c r="M17" s="6" t="s">
        <v>54</v>
      </c>
      <c r="N17" s="6" t="s">
        <v>55</v>
      </c>
      <c r="O17" s="6" t="s">
        <v>56</v>
      </c>
      <c r="P17" s="6" t="s">
        <v>75</v>
      </c>
      <c r="Q17" s="6" t="s">
        <v>76</v>
      </c>
      <c r="R17" s="6" t="s">
        <v>77</v>
      </c>
      <c r="S17" s="6"/>
      <c r="T17" s="6" t="s">
        <v>78</v>
      </c>
      <c r="U17" s="6" t="s">
        <v>79</v>
      </c>
      <c r="V17" s="6" t="s">
        <v>79</v>
      </c>
      <c r="W17" s="6"/>
      <c r="X17" s="6"/>
      <c r="Y17" s="6" t="s">
        <v>80</v>
      </c>
      <c r="Z17" s="6" t="s">
        <v>64</v>
      </c>
      <c r="AA17" s="10"/>
      <c r="AB17" s="10"/>
      <c r="AC17" s="10"/>
      <c r="AD17" s="10"/>
      <c r="AE17" s="10"/>
      <c r="AF17" s="11">
        <v>100000000</v>
      </c>
      <c r="AG17" s="10"/>
      <c r="AH17" s="10"/>
      <c r="AI17" s="10"/>
      <c r="AJ17" s="11">
        <f t="shared" si="0"/>
        <v>100000000</v>
      </c>
      <c r="AK17" s="10"/>
      <c r="AL17" s="10"/>
      <c r="AM17" s="11">
        <f t="shared" si="1"/>
        <v>0</v>
      </c>
      <c r="AN17" s="14">
        <f t="shared" si="2"/>
        <v>100000000</v>
      </c>
    </row>
    <row r="18" spans="1:40" ht="45">
      <c r="A18" s="4" t="s">
        <v>46</v>
      </c>
      <c r="B18" s="6" t="s">
        <v>6</v>
      </c>
      <c r="C18" s="6" t="s">
        <v>47</v>
      </c>
      <c r="D18" s="6" t="s">
        <v>48</v>
      </c>
      <c r="E18" s="6" t="s">
        <v>49</v>
      </c>
      <c r="F18" s="6" t="s">
        <v>50</v>
      </c>
      <c r="G18" s="6" t="s">
        <v>50</v>
      </c>
      <c r="H18" s="6" t="s">
        <v>51</v>
      </c>
      <c r="I18" s="6" t="s">
        <v>52</v>
      </c>
      <c r="J18" s="6" t="s">
        <v>53</v>
      </c>
      <c r="K18" s="6"/>
      <c r="L18" s="6"/>
      <c r="M18" s="6" t="s">
        <v>54</v>
      </c>
      <c r="N18" s="6" t="s">
        <v>55</v>
      </c>
      <c r="O18" s="6" t="s">
        <v>56</v>
      </c>
      <c r="P18" s="6" t="s">
        <v>81</v>
      </c>
      <c r="Q18" s="6" t="s">
        <v>82</v>
      </c>
      <c r="R18" s="6" t="s">
        <v>83</v>
      </c>
      <c r="S18" s="6"/>
      <c r="T18" s="6" t="s">
        <v>84</v>
      </c>
      <c r="U18" s="6" t="s">
        <v>62</v>
      </c>
      <c r="V18" s="6" t="s">
        <v>62</v>
      </c>
      <c r="W18" s="6"/>
      <c r="X18" s="6"/>
      <c r="Y18" s="6" t="s">
        <v>85</v>
      </c>
      <c r="Z18" s="6" t="s">
        <v>64</v>
      </c>
      <c r="AA18" s="10"/>
      <c r="AB18" s="10"/>
      <c r="AC18" s="10"/>
      <c r="AD18" s="10"/>
      <c r="AE18" s="10"/>
      <c r="AF18" s="11">
        <v>100000000</v>
      </c>
      <c r="AG18" s="10"/>
      <c r="AH18" s="10"/>
      <c r="AI18" s="10"/>
      <c r="AJ18" s="11">
        <f t="shared" si="0"/>
        <v>100000000</v>
      </c>
      <c r="AK18" s="10"/>
      <c r="AL18" s="10"/>
      <c r="AM18" s="11">
        <f t="shared" si="1"/>
        <v>0</v>
      </c>
      <c r="AN18" s="14">
        <f t="shared" si="2"/>
        <v>100000000</v>
      </c>
    </row>
    <row r="19" spans="1:40" ht="45">
      <c r="A19" s="4" t="s">
        <v>46</v>
      </c>
      <c r="B19" s="6" t="s">
        <v>6</v>
      </c>
      <c r="C19" s="6" t="s">
        <v>47</v>
      </c>
      <c r="D19" s="6" t="s">
        <v>48</v>
      </c>
      <c r="E19" s="6" t="s">
        <v>49</v>
      </c>
      <c r="F19" s="6" t="s">
        <v>50</v>
      </c>
      <c r="G19" s="6" t="s">
        <v>50</v>
      </c>
      <c r="H19" s="6" t="s">
        <v>51</v>
      </c>
      <c r="I19" s="6" t="s">
        <v>52</v>
      </c>
      <c r="J19" s="6" t="s">
        <v>53</v>
      </c>
      <c r="K19" s="6"/>
      <c r="L19" s="6"/>
      <c r="M19" s="6" t="s">
        <v>54</v>
      </c>
      <c r="N19" s="6" t="s">
        <v>55</v>
      </c>
      <c r="O19" s="6" t="s">
        <v>56</v>
      </c>
      <c r="P19" s="6" t="s">
        <v>86</v>
      </c>
      <c r="Q19" s="6" t="s">
        <v>87</v>
      </c>
      <c r="R19" s="6" t="s">
        <v>88</v>
      </c>
      <c r="S19" s="6"/>
      <c r="T19" s="6" t="s">
        <v>89</v>
      </c>
      <c r="U19" s="6" t="s">
        <v>90</v>
      </c>
      <c r="V19" s="6" t="s">
        <v>62</v>
      </c>
      <c r="W19" s="6"/>
      <c r="X19" s="6"/>
      <c r="Y19" s="6" t="s">
        <v>91</v>
      </c>
      <c r="Z19" s="6" t="s">
        <v>64</v>
      </c>
      <c r="AA19" s="10"/>
      <c r="AB19" s="10"/>
      <c r="AC19" s="10"/>
      <c r="AD19" s="10"/>
      <c r="AE19" s="10"/>
      <c r="AF19" s="11">
        <v>100000000</v>
      </c>
      <c r="AG19" s="10"/>
      <c r="AH19" s="10"/>
      <c r="AI19" s="10"/>
      <c r="AJ19" s="11">
        <f t="shared" si="0"/>
        <v>100000000</v>
      </c>
      <c r="AK19" s="10"/>
      <c r="AL19" s="10"/>
      <c r="AM19" s="11">
        <f t="shared" si="1"/>
        <v>0</v>
      </c>
      <c r="AN19" s="14">
        <f t="shared" si="2"/>
        <v>100000000</v>
      </c>
    </row>
    <row r="20" spans="1:40" ht="75">
      <c r="A20" s="4" t="s">
        <v>46</v>
      </c>
      <c r="B20" s="6" t="s">
        <v>6</v>
      </c>
      <c r="C20" s="6" t="s">
        <v>47</v>
      </c>
      <c r="D20" s="6" t="s">
        <v>92</v>
      </c>
      <c r="E20" s="6" t="s">
        <v>93</v>
      </c>
      <c r="F20" s="6" t="s">
        <v>79</v>
      </c>
      <c r="G20" s="6" t="s">
        <v>94</v>
      </c>
      <c r="H20" s="6" t="s">
        <v>95</v>
      </c>
      <c r="I20" s="6" t="s">
        <v>96</v>
      </c>
      <c r="J20" s="6" t="s">
        <v>97</v>
      </c>
      <c r="K20" s="6"/>
      <c r="L20" s="6"/>
      <c r="M20" s="6" t="s">
        <v>54</v>
      </c>
      <c r="N20" s="6" t="s">
        <v>55</v>
      </c>
      <c r="O20" s="6" t="s">
        <v>56</v>
      </c>
      <c r="P20" s="6" t="s">
        <v>98</v>
      </c>
      <c r="Q20" s="6" t="s">
        <v>99</v>
      </c>
      <c r="R20" s="6" t="s">
        <v>100</v>
      </c>
      <c r="S20" s="6"/>
      <c r="T20" s="6" t="s">
        <v>101</v>
      </c>
      <c r="U20" s="6" t="s">
        <v>102</v>
      </c>
      <c r="V20" s="6" t="s">
        <v>94</v>
      </c>
      <c r="W20" s="6"/>
      <c r="X20" s="6"/>
      <c r="Y20" s="6" t="s">
        <v>103</v>
      </c>
      <c r="Z20" s="6" t="s">
        <v>64</v>
      </c>
      <c r="AA20" s="11">
        <v>445000000</v>
      </c>
      <c r="AB20" s="11"/>
      <c r="AC20" s="11">
        <v>500000000</v>
      </c>
      <c r="AD20" s="11">
        <v>3154115613</v>
      </c>
      <c r="AE20" s="10"/>
      <c r="AF20" s="10"/>
      <c r="AG20" s="11">
        <v>7000000</v>
      </c>
      <c r="AH20" s="11">
        <v>2000000</v>
      </c>
      <c r="AI20" s="10"/>
      <c r="AJ20" s="11">
        <f t="shared" si="0"/>
        <v>4108115613</v>
      </c>
      <c r="AK20" s="10"/>
      <c r="AL20" s="10"/>
      <c r="AM20" s="11">
        <f t="shared" si="1"/>
        <v>0</v>
      </c>
      <c r="AN20" s="14">
        <f t="shared" si="2"/>
        <v>4108115613</v>
      </c>
    </row>
    <row r="21" spans="1:40" ht="105">
      <c r="A21" s="4" t="s">
        <v>46</v>
      </c>
      <c r="B21" s="6" t="s">
        <v>6</v>
      </c>
      <c r="C21" s="6" t="s">
        <v>47</v>
      </c>
      <c r="D21" s="6" t="s">
        <v>48</v>
      </c>
      <c r="E21" s="6" t="s">
        <v>49</v>
      </c>
      <c r="F21" s="6" t="s">
        <v>50</v>
      </c>
      <c r="G21" s="6" t="s">
        <v>50</v>
      </c>
      <c r="H21" s="6" t="s">
        <v>104</v>
      </c>
      <c r="I21" s="6" t="s">
        <v>105</v>
      </c>
      <c r="J21" s="6" t="s">
        <v>106</v>
      </c>
      <c r="K21" s="6"/>
      <c r="L21" s="6"/>
      <c r="M21" s="6" t="s">
        <v>54</v>
      </c>
      <c r="N21" s="6" t="s">
        <v>55</v>
      </c>
      <c r="O21" s="6" t="s">
        <v>56</v>
      </c>
      <c r="P21" s="6" t="s">
        <v>70</v>
      </c>
      <c r="Q21" s="6" t="s">
        <v>66</v>
      </c>
      <c r="R21" s="6" t="s">
        <v>67</v>
      </c>
      <c r="S21" s="6"/>
      <c r="T21" s="6" t="s">
        <v>68</v>
      </c>
      <c r="U21" s="6" t="s">
        <v>62</v>
      </c>
      <c r="V21" s="6" t="s">
        <v>62</v>
      </c>
      <c r="W21" s="6"/>
      <c r="X21" s="6"/>
      <c r="Y21" s="6" t="s">
        <v>107</v>
      </c>
      <c r="Z21" s="6" t="s">
        <v>64</v>
      </c>
      <c r="AA21" s="10"/>
      <c r="AB21" s="10"/>
      <c r="AC21" s="10"/>
      <c r="AD21" s="10"/>
      <c r="AE21" s="10"/>
      <c r="AF21" s="10"/>
      <c r="AG21" s="10"/>
      <c r="AH21" s="10"/>
      <c r="AI21" s="10"/>
      <c r="AJ21" s="11">
        <f t="shared" si="0"/>
        <v>0</v>
      </c>
      <c r="AK21" s="10"/>
      <c r="AL21" s="11">
        <v>55000000</v>
      </c>
      <c r="AM21" s="11">
        <f t="shared" si="1"/>
        <v>55000000</v>
      </c>
      <c r="AN21" s="14">
        <f t="shared" si="2"/>
        <v>55000000</v>
      </c>
    </row>
    <row r="22" spans="1:40" ht="105">
      <c r="A22" s="4" t="s">
        <v>46</v>
      </c>
      <c r="B22" s="6" t="s">
        <v>6</v>
      </c>
      <c r="C22" s="6" t="s">
        <v>47</v>
      </c>
      <c r="D22" s="6" t="s">
        <v>48</v>
      </c>
      <c r="E22" s="6" t="s">
        <v>93</v>
      </c>
      <c r="F22" s="6" t="s">
        <v>79</v>
      </c>
      <c r="G22" s="6" t="s">
        <v>90</v>
      </c>
      <c r="H22" s="6" t="s">
        <v>108</v>
      </c>
      <c r="I22" s="6" t="s">
        <v>109</v>
      </c>
      <c r="J22" s="6" t="s">
        <v>110</v>
      </c>
      <c r="K22" s="6"/>
      <c r="L22" s="6"/>
      <c r="M22" s="6" t="s">
        <v>54</v>
      </c>
      <c r="N22" s="6" t="s">
        <v>55</v>
      </c>
      <c r="O22" s="6" t="s">
        <v>56</v>
      </c>
      <c r="P22" s="6" t="s">
        <v>98</v>
      </c>
      <c r="Q22" s="6" t="s">
        <v>111</v>
      </c>
      <c r="R22" s="6" t="s">
        <v>112</v>
      </c>
      <c r="S22" s="6"/>
      <c r="T22" s="6" t="s">
        <v>113</v>
      </c>
      <c r="U22" s="6" t="s">
        <v>102</v>
      </c>
      <c r="V22" s="6" t="s">
        <v>114</v>
      </c>
      <c r="W22" s="6"/>
      <c r="X22" s="6"/>
      <c r="Y22" s="6" t="s">
        <v>115</v>
      </c>
      <c r="Z22" s="6" t="s">
        <v>64</v>
      </c>
      <c r="AA22" s="10"/>
      <c r="AB22" s="10"/>
      <c r="AC22" s="10"/>
      <c r="AD22" s="10"/>
      <c r="AE22" s="11">
        <v>1369000000</v>
      </c>
      <c r="AF22" s="10"/>
      <c r="AG22" s="10"/>
      <c r="AH22" s="10"/>
      <c r="AI22" s="11">
        <v>75000000</v>
      </c>
      <c r="AJ22" s="11">
        <f t="shared" si="0"/>
        <v>1444000000</v>
      </c>
      <c r="AK22" s="10"/>
      <c r="AL22" s="10"/>
      <c r="AM22" s="11">
        <f t="shared" si="1"/>
        <v>0</v>
      </c>
      <c r="AN22" s="14">
        <f t="shared" si="2"/>
        <v>1444000000</v>
      </c>
    </row>
    <row r="23" spans="1:40" ht="45">
      <c r="A23" s="4" t="s">
        <v>46</v>
      </c>
      <c r="B23" s="6" t="s">
        <v>6</v>
      </c>
      <c r="C23" s="6" t="s">
        <v>47</v>
      </c>
      <c r="D23" s="6" t="s">
        <v>48</v>
      </c>
      <c r="E23" s="6" t="s">
        <v>93</v>
      </c>
      <c r="F23" s="6" t="s">
        <v>79</v>
      </c>
      <c r="G23" s="6" t="s">
        <v>90</v>
      </c>
      <c r="H23" s="15">
        <v>2021520010194</v>
      </c>
      <c r="I23" s="16" t="s">
        <v>116</v>
      </c>
      <c r="J23" s="16" t="s">
        <v>117</v>
      </c>
      <c r="K23" s="6"/>
      <c r="L23" s="6"/>
      <c r="M23" s="6" t="s">
        <v>54</v>
      </c>
      <c r="N23" s="6" t="s">
        <v>55</v>
      </c>
      <c r="O23" s="6" t="s">
        <v>56</v>
      </c>
      <c r="P23" s="16" t="s">
        <v>118</v>
      </c>
      <c r="Q23" s="6">
        <v>4002019</v>
      </c>
      <c r="R23" s="16" t="s">
        <v>119</v>
      </c>
      <c r="S23" s="6"/>
      <c r="T23" s="16" t="s">
        <v>119</v>
      </c>
      <c r="U23" s="6">
        <v>10000</v>
      </c>
      <c r="V23" s="6">
        <v>2333</v>
      </c>
      <c r="W23" s="6"/>
      <c r="X23" s="6"/>
      <c r="Y23" s="6" t="s">
        <v>120</v>
      </c>
      <c r="Z23" s="6" t="s">
        <v>64</v>
      </c>
      <c r="AA23" s="10"/>
      <c r="AB23" s="11">
        <v>414309831.89</v>
      </c>
      <c r="AC23" s="10"/>
      <c r="AD23" s="10"/>
      <c r="AE23" s="11"/>
      <c r="AF23" s="10"/>
      <c r="AG23" s="10"/>
      <c r="AH23" s="10"/>
      <c r="AI23" s="11"/>
      <c r="AJ23" s="11">
        <f>SUM(AA23:AI23)</f>
        <v>414309831.89</v>
      </c>
      <c r="AK23" s="10"/>
      <c r="AL23" s="10"/>
      <c r="AM23" s="11">
        <f>SUM(AK23:AL23)</f>
        <v>0</v>
      </c>
      <c r="AN23" s="14">
        <f>SUM(AJ23,AM23)</f>
        <v>414309831.89</v>
      </c>
    </row>
  </sheetData>
  <sheetProtection formatCells="0" formatColumns="0" formatRows="0" insertColumns="0" insertRows="0" insertHyperlinks="0" deleteColumns="0" deleteRows="0" sort="0" autoFilter="0" pivotTables="0"/>
  <autoFilter ref="A13:AN22"/>
  <mergeCells count="7">
    <mergeCell ref="C6:I6"/>
    <mergeCell ref="B1:Z1"/>
    <mergeCell ref="B2:Z2"/>
    <mergeCell ref="B3:Z3"/>
    <mergeCell ref="B4:K4"/>
    <mergeCell ref="A5:B5"/>
    <mergeCell ref="C5:I5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Hewlett-Packard Company</cp:lastModifiedBy>
  <dcterms:created xsi:type="dcterms:W3CDTF">2024-01-15T09:42:21Z</dcterms:created>
  <dcterms:modified xsi:type="dcterms:W3CDTF">2024-02-29T13:51:49Z</dcterms:modified>
  <cp:category/>
  <cp:version/>
  <cp:contentType/>
  <cp:contentStatus/>
</cp:coreProperties>
</file>