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835" windowHeight="11400" activeTab="0"/>
  </bookViews>
  <sheets>
    <sheet name="Worksheet" sheetId="1" r:id="rId1"/>
  </sheets>
  <definedNames>
    <definedName name="_xlnm._FilterDatabase" localSheetId="0" hidden="1">'Worksheet'!$A$13:$AE$34</definedName>
  </definedNames>
  <calcPr fullCalcOnLoad="1"/>
</workbook>
</file>

<file path=xl/sharedStrings.xml><?xml version="1.0" encoding="utf-8"?>
<sst xmlns="http://schemas.openxmlformats.org/spreadsheetml/2006/main" count="477" uniqueCount="150">
  <si>
    <t>PROCESO PLANEACIÓN ESTRATÉGICA</t>
  </si>
  <si>
    <t>NOMBRE DEL FORMATO:</t>
  </si>
  <si>
    <t>PLAN DE ACCIÓN</t>
  </si>
  <si>
    <t>Fecha 24 de Enero de 2024</t>
  </si>
  <si>
    <t>VIGENCIA</t>
  </si>
  <si>
    <t>2024</t>
  </si>
  <si>
    <t>INSTITUTO MUNICIPAL PARA LA RECREACIÓN Y EL DEPORTE - PASTO DEPORTES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</si>
  <si>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</si>
  <si>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</si>
  <si>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</si>
  <si>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</si>
  <si>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</si>
  <si>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</si>
  <si>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</si>
  <si>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</si>
  <si>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</si>
  <si>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</si>
  <si>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</si>
  <si>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</si>
  <si>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</si>
  <si>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</si>
  <si>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</si>
  <si>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</si>
  <si>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</si>
  <si>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</si>
  <si>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</si>
  <si>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</si>
  <si>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</si>
  <si>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</si>
  <si>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</si>
  <si>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</si>
  <si>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</si>
  <si>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</si>
  <si>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 Icld</t>
  </si>
  <si>
    <t>122000-500 d.e Prodeporte</t>
  </si>
  <si>
    <t>132301-054 R.F. tasa prodeporte</t>
  </si>
  <si>
    <t>VALOR SUB-TOTAL RECURSOS PROPIOS</t>
  </si>
  <si>
    <t>TOTAL</t>
  </si>
  <si>
    <t>Dimensión Social</t>
  </si>
  <si>
    <t>Pasto una revolución deportiva.</t>
  </si>
  <si>
    <t>Educación y cultura deportiva</t>
  </si>
  <si>
    <t>Porcentaje de Clubes legalmente constituidos en Pasto Deporte</t>
  </si>
  <si>
    <t>7</t>
  </si>
  <si>
    <t>2</t>
  </si>
  <si>
    <t>2023520010041</t>
  </si>
  <si>
    <t>Fortalecimiento de los programas de actividad física, la recreación y aprovechamiento del tiempo libre, vigencia 2024, en el Municipio de  Pasto</t>
  </si>
  <si>
    <t>Fortalecer la cobertura de  los programas de la actividad física, la recreación y hábitos de vida saludable de la población del Municipio de Pasto.</t>
  </si>
  <si>
    <t>Deporte y Recreación</t>
  </si>
  <si>
    <t>4301  - Fomento a la recreación, la actividad física y el deporte para desarrollar entornos de convivencia y paz</t>
  </si>
  <si>
    <t>4301</t>
  </si>
  <si>
    <t>Número de alianzas estratégicas con instituciones de educación superior, desarrolladas</t>
  </si>
  <si>
    <t>4301001</t>
  </si>
  <si>
    <t xml:space="preserve">Servicio de apoyo a la actividad física, la recreación y el deporte     (Producto principal del proyecto) </t>
  </si>
  <si>
    <t>Personas beneficiadas</t>
  </si>
  <si>
    <t>4</t>
  </si>
  <si>
    <t>1</t>
  </si>
  <si>
    <t xml:space="preserve">1) Realizar alianzas estrategicas público-privadas con instituciones de
educación superior para fortalecer las escuelas de formación deportiva con
instituciones de educación superior
</t>
  </si>
  <si>
    <t>DIRECTOR PASTO DEPORTE</t>
  </si>
  <si>
    <t>Porcentaje de habitantes que ha mejorado su condición de vida en salud física y mental</t>
  </si>
  <si>
    <t>25</t>
  </si>
  <si>
    <t>Número de juegos deportivos municipales, realizados.</t>
  </si>
  <si>
    <t>4301038</t>
  </si>
  <si>
    <t>Servicio de organización de eventos recreativos comunitarios</t>
  </si>
  <si>
    <t xml:space="preserve">1) Realizar jornadas de ciclovías dominicales con actividades alternas lúdico
recreativas con beneficio a la salud física y mental.
</t>
  </si>
  <si>
    <t>4301032</t>
  </si>
  <si>
    <t>Servicio de organización de eventos deportivos comunitarios</t>
  </si>
  <si>
    <t>Eventos deportivos comunitarios realizados</t>
  </si>
  <si>
    <t>Número de organizaciones de personas en situación de discapacidad vinculadas a disciplinas de deporte no convencional.</t>
  </si>
  <si>
    <t>4301007</t>
  </si>
  <si>
    <t>Servicio de Escuelas Deportivas</t>
  </si>
  <si>
    <t>Niños, niñas, adolescentes y jóvenes inscritos en Escuelas Deportivas</t>
  </si>
  <si>
    <t>9</t>
  </si>
  <si>
    <t>Número de jornadas de recreación para la comunidad urbana y rural, realizadas.</t>
  </si>
  <si>
    <t>4301003</t>
  </si>
  <si>
    <t>Servicio de administración de la infraestructura deportiva</t>
  </si>
  <si>
    <t>Infraestructura deportiva en operación</t>
  </si>
  <si>
    <t>35</t>
  </si>
  <si>
    <t>Número de adolescentes y jóvenes vinculados al programa de campamentos juveniles.</t>
  </si>
  <si>
    <t>4301035</t>
  </si>
  <si>
    <t>Servicio de educación informal en recreación</t>
  </si>
  <si>
    <t>Personas capacitadas</t>
  </si>
  <si>
    <t>500</t>
  </si>
  <si>
    <t>Número de acciones en deporte, recreación y actividad física en población vulnerable (infancia, adolescencia, juventud, adulto mayor) realizadas.</t>
  </si>
  <si>
    <t>4301017</t>
  </si>
  <si>
    <t>Canchas multifuncionales mantenidas</t>
  </si>
  <si>
    <t xml:space="preserve">1) Realizar actividades recreativas, de actividad física y deportivas vinculando
a la población vulnerable del sector urbano y rural del municipio
</t>
  </si>
  <si>
    <t>Porcentaje de docentes de educación física cualificados que apoyan los juegos “Supérate Intercolegiado”</t>
  </si>
  <si>
    <t>80</t>
  </si>
  <si>
    <t>20</t>
  </si>
  <si>
    <t>Número de acciones de capacitación y formación en educación deportiva, realizadas</t>
  </si>
  <si>
    <t>4301037</t>
  </si>
  <si>
    <t>Servicio de promoción de la actividad física, la recreación y el deporte</t>
  </si>
  <si>
    <t>Personas que acceden a servicios deportivos, recreativos y de actividad física</t>
  </si>
  <si>
    <t>6</t>
  </si>
  <si>
    <t xml:space="preserve">1) Realizar capacitación a través de diplomados y talleres al personal de
entrenadores de escuelas de formacion deportiva y monitores de actividad física
</t>
  </si>
  <si>
    <t>Porcentaje de la población beneficiada y comprometida con las acciones deportivas y recreativas institucionales</t>
  </si>
  <si>
    <t>60</t>
  </si>
  <si>
    <t>Número de acciones para construir una política pública del deporte, realizadas</t>
  </si>
  <si>
    <t>4301006</t>
  </si>
  <si>
    <t>Documentos normativos</t>
  </si>
  <si>
    <t>Documentos normativos realizados</t>
  </si>
  <si>
    <t>5</t>
  </si>
  <si>
    <t>2023520010040</t>
  </si>
  <si>
    <t>Fortalecimiento de la cultura deportiva y la recreación vigencia 2024, en el municipio de  Pasto</t>
  </si>
  <si>
    <t xml:space="preserve">Fortalecer la participación deportiva, recreativa y uso adecuado del tiempo libre de la población del Municipio de Pasto </t>
  </si>
  <si>
    <t>Número de disciplinas deportivas implementadas.</t>
  </si>
  <si>
    <t xml:space="preserve">1) Mantener las disciplinas deportivas implementadas para la formacion Escolar complementaria de niños, niñas , adolecentes y jovenes del municipio de Pasto
</t>
  </si>
  <si>
    <t>Número de juegos deportivos municipales paralímpicos, realizados</t>
  </si>
  <si>
    <t xml:space="preserve">1) Desarrollo de una Olimpiada Paralimpica municipal para la poblacion con Discapacidad en diversas Disciplinas deportivas categorias infantil , juvenil y libre.
</t>
  </si>
  <si>
    <t>Número de participantes vinculados en el programa nacional “SUPÉRATE” con el deporte</t>
  </si>
  <si>
    <t>5500</t>
  </si>
  <si>
    <t>4000</t>
  </si>
  <si>
    <t xml:space="preserve">1) Desarrollo del evento deportivo Juegos Intercolegiados Nacionales fase municipal en el cual participan Estudiantes de las diferentes instituciones educativas publicas y privadas desde los 7 a 17 años
</t>
  </si>
  <si>
    <t>Número de Centros de Perfeccionamiento Deportivo en funcionamiento - CPD</t>
  </si>
  <si>
    <t>4301031</t>
  </si>
  <si>
    <t>Estudios y diseños de infraestructura recreo-deportiva</t>
  </si>
  <si>
    <t>Estudios y diseños elaborados</t>
  </si>
  <si>
    <t xml:space="preserve">1) Avanzar en la formulación e Implementación Del Centro De Perfeccionamiento Deportivo Para La Detección, Selección Y Desarrollo De Talentos Deportivos, En el Municipio De Pasto, etapa precontractual.
</t>
  </si>
  <si>
    <t>Número de convenios institucionales para fortalecer el Programa de Desarrollo Escolar Complementario en escuelas de formación deportiva con enfoque de género, firmado</t>
  </si>
  <si>
    <t>3</t>
  </si>
  <si>
    <t xml:space="preserve">1) Realizar convenios con instituciones Educativas para el fortalecimiento del propgrama de Escuela de formacion deportiva DEC, con enfoque de genero
</t>
  </si>
  <si>
    <t xml:space="preserve">1) Adelantar Segunda Fase de los Juegos de integracion Municipal dirigido a los corregimientos y comunas en el cual participan deportistas desde los 12 años de edad hasta adulto y adulto mayor
</t>
  </si>
  <si>
    <t>Número de festivales deportivos, realizados.</t>
  </si>
  <si>
    <t xml:space="preserve">1) Realizar Festival deportivo  en las diferentes  disciplinas de  Escuelas de formación deportiva con participación de niños, niñas, adolescentes y jovenes del Municipio
</t>
  </si>
  <si>
    <t>Número de mujeres vinculadas al programa de hábitos y estilos saludables</t>
  </si>
  <si>
    <t>1000</t>
  </si>
  <si>
    <t xml:space="preserve">1) Vincular a mujeres de todos los grupos hetareos a participar en el programa de habitos y estilos de vida saludable
</t>
  </si>
  <si>
    <t>Número de eventos masivos de carácter recreativo, actividad física y deportiva, realizados</t>
  </si>
  <si>
    <t>50</t>
  </si>
  <si>
    <t xml:space="preserve">1) Realizar eventos masivos de carácter recreativo, de actividad física y deportiva dirigidos a niños, niñas , adolescentes, jovenes, adultos y adulto mayor con enfoque de genero
</t>
  </si>
  <si>
    <t>Número de convenios institucionales para el fortalecimiento de Pasto Deporte, firmados</t>
  </si>
  <si>
    <t>4301004</t>
  </si>
  <si>
    <t>Servicio de mantenimiento a la infraestructura deportiva</t>
  </si>
  <si>
    <t>Infraestructura deportiva mantenida</t>
  </si>
  <si>
    <t>10</t>
  </si>
  <si>
    <t xml:space="preserve">1) Articular convenios institucionales para el fortalecimiento misional del instituto Pasto Deporte
</t>
  </si>
  <si>
    <t>Número de olimpiadas deportivas, recreativas y prácticas ancestrales de la población indígena, realizadas.</t>
  </si>
  <si>
    <t>4301018</t>
  </si>
  <si>
    <t>Canchas multifuncionales mejoradas</t>
  </si>
  <si>
    <t>Canchas de eventos recreativos mejorados</t>
  </si>
  <si>
    <t xml:space="preserve">1) Realizar actividades deportivas, recreativas y practicas ancestrales de la comunidad indigena del municipio de Pasto
</t>
  </si>
  <si>
    <t>Número de acciones realizadas para obtener financiación, con el fin de mejorar las instalaciones administrativas de Pasto Deporte</t>
  </si>
  <si>
    <t xml:space="preserve">1) Desarrollar acciones Interinstitucionales para financiar el mejoramiento de las instalaciones a cargo del Instituto Pasto Deporte
</t>
  </si>
  <si>
    <t xml:space="preserve">1) Vincular a las fundaciones de personas con discapacidad a participar en actividades deportivas y recreativas que incluyen niños, adocelentes, jovenes y adultos.
</t>
  </si>
  <si>
    <t xml:space="preserve">1) Realizar jornadas de ciclovias nocturnas con actividades alternas ludico recreativas en sector urbano y rural del municipio
</t>
  </si>
  <si>
    <t xml:space="preserve">1) Realizar jornadas de recreo parque fomentando la recreación y buen uso del tiempo libre para la población del sector urbano y rural del Municipio de Pasto
</t>
  </si>
  <si>
    <t xml:space="preserve">1) Vincular a adolescentes y jóvenes al programa de campamentos
participando en jornadas recreativas, deportivas y culturales con las cuales contribuyen a los proyectos sociales comunitarios en los diferentes sectores del municipio
</t>
  </si>
  <si>
    <t xml:space="preserve">1) Vincular a los diferentes grupos etarios, lideres, presidentes de juntas de accion comunal, sector educativo, sector salud, clubes deportivos, y comunidad en general para el levantamiento de la politica publica del deporte
</t>
  </si>
  <si>
    <t>Número de jornadas de ciclorecreo vías dominicales</t>
  </si>
  <si>
    <t>Número de jornadas de ciclovías nocturnas, realizadas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</si>
</sst>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="80" zoomScaleNormal="80" workbookViewId="0" topLeftCell="A1">
      <selection activeCell="A13" sqref="A13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18.42187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16" width="40.00390625" style="0" customWidth="1"/>
    <col min="17" max="17" width="25.421875" style="0" customWidth="1"/>
    <col min="18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64.57421875" style="0" customWidth="1"/>
    <col min="26" max="26" width="45.00390625" style="0" hidden="1" customWidth="1"/>
    <col min="27" max="27" width="50.00390625" style="0" hidden="1" customWidth="1"/>
    <col min="28" max="28" width="20.28125" style="0" hidden="1" customWidth="1"/>
    <col min="29" max="29" width="26.140625" style="0" hidden="1" customWidth="1"/>
    <col min="30" max="30" width="30.7109375" style="0" hidden="1" customWidth="1"/>
    <col min="31" max="31" width="22.421875" style="0" customWidth="1"/>
  </cols>
  <sheetData>
    <row r="1" spans="2:26" ht="30" customHeight="1">
      <c r="B1" s="18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7"/>
    </row>
    <row r="2" spans="2:26" ht="15"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2:26" ht="39.75" customHeight="1">
      <c r="B3" s="22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</row>
    <row r="4" spans="2:11" ht="39.75" customHeight="1">
      <c r="B4" s="18" t="s">
        <v>3</v>
      </c>
      <c r="C4" s="16"/>
      <c r="D4" s="16"/>
      <c r="E4" s="16"/>
      <c r="F4" s="16"/>
      <c r="G4" s="16"/>
      <c r="H4" s="16"/>
      <c r="I4" s="16"/>
      <c r="J4" s="16"/>
      <c r="K4" s="17"/>
    </row>
    <row r="5" spans="1:9" ht="24.75" customHeight="1">
      <c r="A5" s="23" t="s">
        <v>4</v>
      </c>
      <c r="B5" s="17"/>
      <c r="C5" s="24" t="s">
        <v>5</v>
      </c>
      <c r="D5" s="16"/>
      <c r="E5" s="16"/>
      <c r="F5" s="16"/>
      <c r="G5" s="16"/>
      <c r="H5" s="16"/>
      <c r="I5" s="17"/>
    </row>
    <row r="6" spans="1:9" ht="24.75" customHeight="1">
      <c r="A6" s="2"/>
      <c r="B6" s="1"/>
      <c r="C6" s="15" t="s">
        <v>6</v>
      </c>
      <c r="D6" s="16"/>
      <c r="E6" s="16"/>
      <c r="F6" s="16"/>
      <c r="G6" s="16"/>
      <c r="H6" s="16"/>
      <c r="I6" s="17"/>
    </row>
    <row r="13" spans="1:31" ht="84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9" t="s">
        <v>34</v>
      </c>
      <c r="AC13" s="9" t="s">
        <v>35</v>
      </c>
      <c r="AD13" s="12" t="s">
        <v>36</v>
      </c>
      <c r="AE13" s="13" t="s">
        <v>37</v>
      </c>
    </row>
    <row r="14" spans="1:31" ht="75">
      <c r="A14" s="4" t="s">
        <v>38</v>
      </c>
      <c r="B14" s="6" t="s">
        <v>6</v>
      </c>
      <c r="C14" s="6" t="s">
        <v>39</v>
      </c>
      <c r="D14" s="6" t="s">
        <v>40</v>
      </c>
      <c r="E14" s="6" t="s">
        <v>41</v>
      </c>
      <c r="F14" s="6" t="s">
        <v>42</v>
      </c>
      <c r="G14" s="6" t="s">
        <v>43</v>
      </c>
      <c r="H14" s="6" t="s">
        <v>44</v>
      </c>
      <c r="I14" s="6" t="s">
        <v>45</v>
      </c>
      <c r="J14" s="6" t="s">
        <v>46</v>
      </c>
      <c r="K14" s="6"/>
      <c r="L14" s="6"/>
      <c r="M14" s="6" t="s">
        <v>47</v>
      </c>
      <c r="N14" s="6" t="s">
        <v>48</v>
      </c>
      <c r="O14" s="6" t="s">
        <v>49</v>
      </c>
      <c r="P14" s="6" t="s">
        <v>50</v>
      </c>
      <c r="Q14" s="6" t="s">
        <v>51</v>
      </c>
      <c r="R14" s="6" t="s">
        <v>52</v>
      </c>
      <c r="S14" s="6"/>
      <c r="T14" s="6" t="s">
        <v>53</v>
      </c>
      <c r="U14" s="6" t="s">
        <v>54</v>
      </c>
      <c r="V14" s="6" t="s">
        <v>55</v>
      </c>
      <c r="W14" s="6"/>
      <c r="X14" s="6"/>
      <c r="Y14" s="6" t="s">
        <v>56</v>
      </c>
      <c r="Z14" s="6" t="s">
        <v>57</v>
      </c>
      <c r="AA14" s="10"/>
      <c r="AB14" s="11">
        <v>5000000</v>
      </c>
      <c r="AC14" s="10"/>
      <c r="AD14" s="11">
        <f aca="true" t="shared" si="0" ref="AD14:AD27">SUM(AA14:AC14)</f>
        <v>5000000</v>
      </c>
      <c r="AE14" s="25">
        <f aca="true" t="shared" si="1" ref="AE14:AE27">SUM(AD14)</f>
        <v>5000000</v>
      </c>
    </row>
    <row r="15" spans="1:31" ht="75">
      <c r="A15" s="4" t="s">
        <v>38</v>
      </c>
      <c r="B15" s="6" t="s">
        <v>6</v>
      </c>
      <c r="C15" s="6" t="s">
        <v>39</v>
      </c>
      <c r="D15" s="6" t="s">
        <v>40</v>
      </c>
      <c r="E15" s="6" t="s">
        <v>58</v>
      </c>
      <c r="F15" s="6" t="s">
        <v>59</v>
      </c>
      <c r="G15" s="6" t="s">
        <v>42</v>
      </c>
      <c r="H15" s="6" t="s">
        <v>44</v>
      </c>
      <c r="I15" s="6" t="s">
        <v>45</v>
      </c>
      <c r="J15" s="6" t="s">
        <v>46</v>
      </c>
      <c r="K15" s="6"/>
      <c r="L15" s="6"/>
      <c r="M15" s="6" t="s">
        <v>47</v>
      </c>
      <c r="N15" s="6" t="s">
        <v>48</v>
      </c>
      <c r="O15" s="6" t="s">
        <v>49</v>
      </c>
      <c r="P15" s="6" t="s">
        <v>60</v>
      </c>
      <c r="Q15" s="6" t="s">
        <v>61</v>
      </c>
      <c r="R15" s="6" t="s">
        <v>62</v>
      </c>
      <c r="S15" s="6"/>
      <c r="T15" s="6" t="s">
        <v>53</v>
      </c>
      <c r="U15" s="6" t="s">
        <v>55</v>
      </c>
      <c r="V15" s="6">
        <v>1</v>
      </c>
      <c r="W15" s="6"/>
      <c r="X15" s="6"/>
      <c r="Y15" s="6" t="s">
        <v>63</v>
      </c>
      <c r="Z15" s="6" t="s">
        <v>57</v>
      </c>
      <c r="AA15" s="10"/>
      <c r="AB15" s="11">
        <v>205618000</v>
      </c>
      <c r="AC15" s="10"/>
      <c r="AD15" s="11">
        <f t="shared" si="0"/>
        <v>205618000</v>
      </c>
      <c r="AE15" s="25">
        <f t="shared" si="1"/>
        <v>205618000</v>
      </c>
    </row>
    <row r="16" spans="1:31" ht="75">
      <c r="A16" s="4" t="s">
        <v>38</v>
      </c>
      <c r="B16" s="6" t="s">
        <v>6</v>
      </c>
      <c r="C16" s="6" t="s">
        <v>39</v>
      </c>
      <c r="D16" s="6" t="s">
        <v>40</v>
      </c>
      <c r="E16" s="6" t="s">
        <v>58</v>
      </c>
      <c r="F16" s="6" t="s">
        <v>59</v>
      </c>
      <c r="G16" s="6" t="s">
        <v>42</v>
      </c>
      <c r="H16" s="6" t="s">
        <v>44</v>
      </c>
      <c r="I16" s="6" t="s">
        <v>45</v>
      </c>
      <c r="J16" s="6" t="s">
        <v>46</v>
      </c>
      <c r="K16" s="6"/>
      <c r="L16" s="6"/>
      <c r="M16" s="6" t="s">
        <v>47</v>
      </c>
      <c r="N16" s="6" t="s">
        <v>48</v>
      </c>
      <c r="O16" s="6" t="s">
        <v>49</v>
      </c>
      <c r="P16" s="6" t="s">
        <v>149</v>
      </c>
      <c r="Q16" s="6" t="s">
        <v>64</v>
      </c>
      <c r="R16" s="6" t="s">
        <v>65</v>
      </c>
      <c r="S16" s="6"/>
      <c r="T16" s="6" t="s">
        <v>66</v>
      </c>
      <c r="U16" s="6" t="s">
        <v>55</v>
      </c>
      <c r="V16" s="6" t="s">
        <v>59</v>
      </c>
      <c r="W16" s="6"/>
      <c r="X16" s="6"/>
      <c r="Y16" s="6" t="s">
        <v>144</v>
      </c>
      <c r="Z16" s="6" t="s">
        <v>57</v>
      </c>
      <c r="AA16" s="10"/>
      <c r="AB16" s="11">
        <v>25000000</v>
      </c>
      <c r="AC16" s="10"/>
      <c r="AD16" s="11">
        <f t="shared" si="0"/>
        <v>25000000</v>
      </c>
      <c r="AE16" s="25">
        <f t="shared" si="1"/>
        <v>25000000</v>
      </c>
    </row>
    <row r="17" spans="1:31" ht="75">
      <c r="A17" s="4" t="s">
        <v>38</v>
      </c>
      <c r="B17" s="6" t="s">
        <v>6</v>
      </c>
      <c r="C17" s="6" t="s">
        <v>39</v>
      </c>
      <c r="D17" s="6" t="s">
        <v>40</v>
      </c>
      <c r="E17" s="6" t="s">
        <v>58</v>
      </c>
      <c r="F17" s="6" t="s">
        <v>59</v>
      </c>
      <c r="G17" s="6" t="s">
        <v>42</v>
      </c>
      <c r="H17" s="6" t="s">
        <v>44</v>
      </c>
      <c r="I17" s="6" t="s">
        <v>45</v>
      </c>
      <c r="J17" s="6" t="s">
        <v>46</v>
      </c>
      <c r="K17" s="6"/>
      <c r="L17" s="6"/>
      <c r="M17" s="6" t="s">
        <v>47</v>
      </c>
      <c r="N17" s="6" t="s">
        <v>48</v>
      </c>
      <c r="O17" s="6" t="s">
        <v>49</v>
      </c>
      <c r="P17" s="6" t="s">
        <v>67</v>
      </c>
      <c r="Q17" s="6" t="s">
        <v>68</v>
      </c>
      <c r="R17" s="6" t="s">
        <v>69</v>
      </c>
      <c r="S17" s="6"/>
      <c r="T17" s="6" t="s">
        <v>70</v>
      </c>
      <c r="U17" s="6" t="s">
        <v>71</v>
      </c>
      <c r="V17" s="6" t="s">
        <v>71</v>
      </c>
      <c r="W17" s="6"/>
      <c r="X17" s="6"/>
      <c r="Y17" s="6" t="s">
        <v>143</v>
      </c>
      <c r="Z17" s="6" t="s">
        <v>57</v>
      </c>
      <c r="AA17" s="10"/>
      <c r="AB17" s="11">
        <v>12000000</v>
      </c>
      <c r="AC17" s="10"/>
      <c r="AD17" s="11">
        <f t="shared" si="0"/>
        <v>12000000</v>
      </c>
      <c r="AE17" s="25">
        <f t="shared" si="1"/>
        <v>12000000</v>
      </c>
    </row>
    <row r="18" spans="1:31" ht="75">
      <c r="A18" s="4" t="s">
        <v>38</v>
      </c>
      <c r="B18" s="6" t="s">
        <v>6</v>
      </c>
      <c r="C18" s="6" t="s">
        <v>39</v>
      </c>
      <c r="D18" s="6" t="s">
        <v>40</v>
      </c>
      <c r="E18" s="6" t="s">
        <v>58</v>
      </c>
      <c r="F18" s="6" t="s">
        <v>59</v>
      </c>
      <c r="G18" s="6" t="s">
        <v>42</v>
      </c>
      <c r="H18" s="6" t="s">
        <v>44</v>
      </c>
      <c r="I18" s="6" t="s">
        <v>45</v>
      </c>
      <c r="J18" s="6" t="s">
        <v>46</v>
      </c>
      <c r="K18" s="6"/>
      <c r="L18" s="6"/>
      <c r="M18" s="6" t="s">
        <v>47</v>
      </c>
      <c r="N18" s="6" t="s">
        <v>48</v>
      </c>
      <c r="O18" s="6" t="s">
        <v>49</v>
      </c>
      <c r="P18" s="6" t="s">
        <v>72</v>
      </c>
      <c r="Q18" s="6" t="s">
        <v>73</v>
      </c>
      <c r="R18" s="6" t="s">
        <v>74</v>
      </c>
      <c r="S18" s="6"/>
      <c r="T18" s="6" t="s">
        <v>75</v>
      </c>
      <c r="U18" s="6" t="s">
        <v>76</v>
      </c>
      <c r="V18" s="6" t="s">
        <v>59</v>
      </c>
      <c r="W18" s="6"/>
      <c r="X18" s="6"/>
      <c r="Y18" s="6" t="s">
        <v>145</v>
      </c>
      <c r="Z18" s="6" t="s">
        <v>57</v>
      </c>
      <c r="AA18" s="10"/>
      <c r="AB18" s="11">
        <v>25000000</v>
      </c>
      <c r="AC18" s="10"/>
      <c r="AD18" s="11">
        <f t="shared" si="0"/>
        <v>25000000</v>
      </c>
      <c r="AE18" s="25">
        <f t="shared" si="1"/>
        <v>25000000</v>
      </c>
    </row>
    <row r="19" spans="1:31" ht="75">
      <c r="A19" s="4" t="s">
        <v>38</v>
      </c>
      <c r="B19" s="6" t="s">
        <v>6</v>
      </c>
      <c r="C19" s="6" t="s">
        <v>39</v>
      </c>
      <c r="D19" s="6" t="s">
        <v>40</v>
      </c>
      <c r="E19" s="6" t="s">
        <v>58</v>
      </c>
      <c r="F19" s="6" t="s">
        <v>59</v>
      </c>
      <c r="G19" s="6" t="s">
        <v>42</v>
      </c>
      <c r="H19" s="6" t="s">
        <v>44</v>
      </c>
      <c r="I19" s="6" t="s">
        <v>45</v>
      </c>
      <c r="J19" s="6" t="s">
        <v>46</v>
      </c>
      <c r="K19" s="6"/>
      <c r="L19" s="6"/>
      <c r="M19" s="6" t="s">
        <v>47</v>
      </c>
      <c r="N19" s="6" t="s">
        <v>48</v>
      </c>
      <c r="O19" s="6" t="s">
        <v>49</v>
      </c>
      <c r="P19" s="6" t="s">
        <v>77</v>
      </c>
      <c r="Q19" s="6" t="s">
        <v>78</v>
      </c>
      <c r="R19" s="6" t="s">
        <v>79</v>
      </c>
      <c r="S19" s="6"/>
      <c r="T19" s="6" t="s">
        <v>80</v>
      </c>
      <c r="U19" s="6" t="s">
        <v>81</v>
      </c>
      <c r="V19" s="6" t="s">
        <v>81</v>
      </c>
      <c r="W19" s="6"/>
      <c r="X19" s="6"/>
      <c r="Y19" s="6" t="s">
        <v>146</v>
      </c>
      <c r="Z19" s="6" t="s">
        <v>57</v>
      </c>
      <c r="AA19" s="10"/>
      <c r="AB19" s="11">
        <v>12000000</v>
      </c>
      <c r="AC19" s="10"/>
      <c r="AD19" s="11">
        <f t="shared" si="0"/>
        <v>12000000</v>
      </c>
      <c r="AE19" s="25">
        <f t="shared" si="1"/>
        <v>12000000</v>
      </c>
    </row>
    <row r="20" spans="1:31" ht="75">
      <c r="A20" s="4" t="s">
        <v>38</v>
      </c>
      <c r="B20" s="6" t="s">
        <v>6</v>
      </c>
      <c r="C20" s="6" t="s">
        <v>39</v>
      </c>
      <c r="D20" s="6" t="s">
        <v>40</v>
      </c>
      <c r="E20" s="6" t="s">
        <v>58</v>
      </c>
      <c r="F20" s="6" t="s">
        <v>59</v>
      </c>
      <c r="G20" s="6" t="s">
        <v>42</v>
      </c>
      <c r="H20" s="6" t="s">
        <v>44</v>
      </c>
      <c r="I20" s="6" t="s">
        <v>45</v>
      </c>
      <c r="J20" s="6" t="s">
        <v>46</v>
      </c>
      <c r="K20" s="6"/>
      <c r="L20" s="6"/>
      <c r="M20" s="6" t="s">
        <v>47</v>
      </c>
      <c r="N20" s="6" t="s">
        <v>48</v>
      </c>
      <c r="O20" s="6" t="s">
        <v>49</v>
      </c>
      <c r="P20" s="6" t="s">
        <v>82</v>
      </c>
      <c r="Q20" s="6" t="s">
        <v>83</v>
      </c>
      <c r="R20" s="6" t="s">
        <v>84</v>
      </c>
      <c r="S20" s="6"/>
      <c r="T20" s="6" t="s">
        <v>84</v>
      </c>
      <c r="U20" s="6" t="s">
        <v>54</v>
      </c>
      <c r="V20" s="6" t="s">
        <v>55</v>
      </c>
      <c r="W20" s="6"/>
      <c r="X20" s="6"/>
      <c r="Y20" s="6" t="s">
        <v>85</v>
      </c>
      <c r="Z20" s="6" t="s">
        <v>57</v>
      </c>
      <c r="AA20" s="10"/>
      <c r="AB20" s="11">
        <v>20000000</v>
      </c>
      <c r="AC20" s="10"/>
      <c r="AD20" s="11">
        <f t="shared" si="0"/>
        <v>20000000</v>
      </c>
      <c r="AE20" s="25">
        <f t="shared" si="1"/>
        <v>20000000</v>
      </c>
    </row>
    <row r="21" spans="1:31" ht="75">
      <c r="A21" s="4" t="s">
        <v>38</v>
      </c>
      <c r="B21" s="6" t="s">
        <v>6</v>
      </c>
      <c r="C21" s="6" t="s">
        <v>39</v>
      </c>
      <c r="D21" s="6" t="s">
        <v>40</v>
      </c>
      <c r="E21" s="6" t="s">
        <v>86</v>
      </c>
      <c r="F21" s="6" t="s">
        <v>87</v>
      </c>
      <c r="G21" s="6" t="s">
        <v>88</v>
      </c>
      <c r="H21" s="6" t="s">
        <v>44</v>
      </c>
      <c r="I21" s="6" t="s">
        <v>45</v>
      </c>
      <c r="J21" s="6" t="s">
        <v>46</v>
      </c>
      <c r="K21" s="6"/>
      <c r="L21" s="6"/>
      <c r="M21" s="6" t="s">
        <v>47</v>
      </c>
      <c r="N21" s="6" t="s">
        <v>48</v>
      </c>
      <c r="O21" s="6" t="s">
        <v>49</v>
      </c>
      <c r="P21" s="6" t="s">
        <v>89</v>
      </c>
      <c r="Q21" s="6" t="s">
        <v>90</v>
      </c>
      <c r="R21" s="6" t="s">
        <v>91</v>
      </c>
      <c r="S21" s="6"/>
      <c r="T21" s="6" t="s">
        <v>92</v>
      </c>
      <c r="U21" s="6" t="s">
        <v>93</v>
      </c>
      <c r="V21" s="6" t="s">
        <v>43</v>
      </c>
      <c r="W21" s="6"/>
      <c r="X21" s="6"/>
      <c r="Y21" s="6" t="s">
        <v>94</v>
      </c>
      <c r="Z21" s="6" t="s">
        <v>57</v>
      </c>
      <c r="AA21" s="10"/>
      <c r="AB21" s="11">
        <v>10000000</v>
      </c>
      <c r="AC21" s="10"/>
      <c r="AD21" s="11">
        <f t="shared" si="0"/>
        <v>10000000</v>
      </c>
      <c r="AE21" s="25">
        <f t="shared" si="1"/>
        <v>10000000</v>
      </c>
    </row>
    <row r="22" spans="1:31" ht="75">
      <c r="A22" s="4" t="s">
        <v>38</v>
      </c>
      <c r="B22" s="6" t="s">
        <v>6</v>
      </c>
      <c r="C22" s="6" t="s">
        <v>39</v>
      </c>
      <c r="D22" s="6" t="s">
        <v>40</v>
      </c>
      <c r="E22" s="6" t="s">
        <v>95</v>
      </c>
      <c r="F22" s="6" t="s">
        <v>96</v>
      </c>
      <c r="G22" s="6" t="s">
        <v>88</v>
      </c>
      <c r="H22" s="6" t="s">
        <v>44</v>
      </c>
      <c r="I22" s="6" t="s">
        <v>45</v>
      </c>
      <c r="J22" s="6" t="s">
        <v>46</v>
      </c>
      <c r="K22" s="6"/>
      <c r="L22" s="6"/>
      <c r="M22" s="6" t="s">
        <v>47</v>
      </c>
      <c r="N22" s="6" t="s">
        <v>48</v>
      </c>
      <c r="O22" s="6" t="s">
        <v>49</v>
      </c>
      <c r="P22" s="6" t="s">
        <v>97</v>
      </c>
      <c r="Q22" s="6" t="s">
        <v>98</v>
      </c>
      <c r="R22" s="6" t="s">
        <v>99</v>
      </c>
      <c r="S22" s="6"/>
      <c r="T22" s="6" t="s">
        <v>100</v>
      </c>
      <c r="U22" s="6" t="s">
        <v>101</v>
      </c>
      <c r="V22" s="6" t="s">
        <v>43</v>
      </c>
      <c r="W22" s="6"/>
      <c r="X22" s="6"/>
      <c r="Y22" s="6" t="s">
        <v>147</v>
      </c>
      <c r="Z22" s="6" t="s">
        <v>57</v>
      </c>
      <c r="AA22" s="10"/>
      <c r="AB22" s="11">
        <v>10000000</v>
      </c>
      <c r="AC22" s="10"/>
      <c r="AD22" s="11">
        <f t="shared" si="0"/>
        <v>10000000</v>
      </c>
      <c r="AE22" s="25">
        <f t="shared" si="1"/>
        <v>10000000</v>
      </c>
    </row>
    <row r="23" spans="1:31" ht="75">
      <c r="A23" s="4" t="s">
        <v>38</v>
      </c>
      <c r="B23" s="6" t="s">
        <v>6</v>
      </c>
      <c r="C23" s="6" t="s">
        <v>39</v>
      </c>
      <c r="D23" s="6" t="s">
        <v>40</v>
      </c>
      <c r="E23" s="6" t="s">
        <v>41</v>
      </c>
      <c r="F23" s="6" t="s">
        <v>42</v>
      </c>
      <c r="G23" s="6" t="s">
        <v>43</v>
      </c>
      <c r="H23" s="6" t="s">
        <v>102</v>
      </c>
      <c r="I23" s="6" t="s">
        <v>103</v>
      </c>
      <c r="J23" s="6" t="s">
        <v>104</v>
      </c>
      <c r="K23" s="6"/>
      <c r="L23" s="6"/>
      <c r="M23" s="6" t="s">
        <v>47</v>
      </c>
      <c r="N23" s="6" t="s">
        <v>48</v>
      </c>
      <c r="O23" s="6" t="s">
        <v>49</v>
      </c>
      <c r="P23" s="6" t="s">
        <v>105</v>
      </c>
      <c r="Q23" s="6" t="s">
        <v>68</v>
      </c>
      <c r="R23" s="6" t="s">
        <v>69</v>
      </c>
      <c r="S23" s="6"/>
      <c r="T23" s="6" t="s">
        <v>70</v>
      </c>
      <c r="U23" s="6" t="s">
        <v>59</v>
      </c>
      <c r="V23" s="6" t="s">
        <v>59</v>
      </c>
      <c r="W23" s="6"/>
      <c r="X23" s="6"/>
      <c r="Y23" s="6" t="s">
        <v>106</v>
      </c>
      <c r="Z23" s="6" t="s">
        <v>57</v>
      </c>
      <c r="AA23" s="11">
        <v>32568000</v>
      </c>
      <c r="AB23" s="11">
        <v>868950000</v>
      </c>
      <c r="AC23" s="10"/>
      <c r="AD23" s="11">
        <f t="shared" si="0"/>
        <v>901518000</v>
      </c>
      <c r="AE23" s="25">
        <f t="shared" si="1"/>
        <v>901518000</v>
      </c>
    </row>
    <row r="24" spans="1:31" ht="75">
      <c r="A24" s="4" t="s">
        <v>38</v>
      </c>
      <c r="B24" s="6" t="s">
        <v>6</v>
      </c>
      <c r="C24" s="6" t="s">
        <v>39</v>
      </c>
      <c r="D24" s="6" t="s">
        <v>40</v>
      </c>
      <c r="E24" s="6" t="s">
        <v>41</v>
      </c>
      <c r="F24" s="6" t="s">
        <v>42</v>
      </c>
      <c r="G24" s="6" t="s">
        <v>43</v>
      </c>
      <c r="H24" s="6" t="s">
        <v>102</v>
      </c>
      <c r="I24" s="6" t="s">
        <v>103</v>
      </c>
      <c r="J24" s="6" t="s">
        <v>104</v>
      </c>
      <c r="K24" s="6"/>
      <c r="L24" s="6"/>
      <c r="M24" s="6" t="s">
        <v>47</v>
      </c>
      <c r="N24" s="6" t="s">
        <v>48</v>
      </c>
      <c r="O24" s="6" t="s">
        <v>49</v>
      </c>
      <c r="P24" s="6" t="s">
        <v>107</v>
      </c>
      <c r="Q24" s="6" t="s">
        <v>51</v>
      </c>
      <c r="R24" s="6" t="s">
        <v>52</v>
      </c>
      <c r="S24" s="6"/>
      <c r="T24" s="6" t="s">
        <v>53</v>
      </c>
      <c r="U24" s="6" t="s">
        <v>55</v>
      </c>
      <c r="V24" s="6" t="s">
        <v>55</v>
      </c>
      <c r="W24" s="6"/>
      <c r="X24" s="6"/>
      <c r="Y24" s="6" t="s">
        <v>108</v>
      </c>
      <c r="Z24" s="6" t="s">
        <v>57</v>
      </c>
      <c r="AA24" s="10"/>
      <c r="AB24" s="11">
        <v>5000000</v>
      </c>
      <c r="AC24" s="10"/>
      <c r="AD24" s="11">
        <f t="shared" si="0"/>
        <v>5000000</v>
      </c>
      <c r="AE24" s="25">
        <f t="shared" si="1"/>
        <v>5000000</v>
      </c>
    </row>
    <row r="25" spans="1:31" ht="75">
      <c r="A25" s="4" t="s">
        <v>38</v>
      </c>
      <c r="B25" s="6" t="s">
        <v>6</v>
      </c>
      <c r="C25" s="6" t="s">
        <v>39</v>
      </c>
      <c r="D25" s="6" t="s">
        <v>40</v>
      </c>
      <c r="E25" s="6" t="s">
        <v>41</v>
      </c>
      <c r="F25" s="6" t="s">
        <v>42</v>
      </c>
      <c r="G25" s="6" t="s">
        <v>43</v>
      </c>
      <c r="H25" s="6" t="s">
        <v>102</v>
      </c>
      <c r="I25" s="6" t="s">
        <v>103</v>
      </c>
      <c r="J25" s="6" t="s">
        <v>104</v>
      </c>
      <c r="K25" s="6"/>
      <c r="L25" s="6"/>
      <c r="M25" s="6" t="s">
        <v>47</v>
      </c>
      <c r="N25" s="6" t="s">
        <v>48</v>
      </c>
      <c r="O25" s="6" t="s">
        <v>49</v>
      </c>
      <c r="P25" s="6" t="s">
        <v>109</v>
      </c>
      <c r="Q25" s="6" t="s">
        <v>90</v>
      </c>
      <c r="R25" s="6" t="s">
        <v>91</v>
      </c>
      <c r="S25" s="6"/>
      <c r="T25" s="6" t="s">
        <v>92</v>
      </c>
      <c r="U25" s="6" t="s">
        <v>110</v>
      </c>
      <c r="V25" s="6" t="s">
        <v>111</v>
      </c>
      <c r="W25" s="6"/>
      <c r="X25" s="6"/>
      <c r="Y25" s="6" t="s">
        <v>112</v>
      </c>
      <c r="Z25" s="6" t="s">
        <v>57</v>
      </c>
      <c r="AA25" s="10"/>
      <c r="AB25" s="11">
        <v>16000000</v>
      </c>
      <c r="AC25" s="10"/>
      <c r="AD25" s="11">
        <f t="shared" si="0"/>
        <v>16000000</v>
      </c>
      <c r="AE25" s="25">
        <f t="shared" si="1"/>
        <v>16000000</v>
      </c>
    </row>
    <row r="26" spans="1:31" ht="75">
      <c r="A26" s="4" t="s">
        <v>38</v>
      </c>
      <c r="B26" s="6" t="s">
        <v>6</v>
      </c>
      <c r="C26" s="6" t="s">
        <v>39</v>
      </c>
      <c r="D26" s="6" t="s">
        <v>40</v>
      </c>
      <c r="E26" s="6" t="s">
        <v>41</v>
      </c>
      <c r="F26" s="6" t="s">
        <v>42</v>
      </c>
      <c r="G26" s="6" t="s">
        <v>43</v>
      </c>
      <c r="H26" s="6" t="s">
        <v>102</v>
      </c>
      <c r="I26" s="6" t="s">
        <v>103</v>
      </c>
      <c r="J26" s="6" t="s">
        <v>104</v>
      </c>
      <c r="K26" s="6"/>
      <c r="L26" s="6"/>
      <c r="M26" s="6" t="s">
        <v>47</v>
      </c>
      <c r="N26" s="6" t="s">
        <v>48</v>
      </c>
      <c r="O26" s="6" t="s">
        <v>49</v>
      </c>
      <c r="P26" s="6" t="s">
        <v>113</v>
      </c>
      <c r="Q26" s="6" t="s">
        <v>114</v>
      </c>
      <c r="R26" s="6" t="s">
        <v>115</v>
      </c>
      <c r="S26" s="6"/>
      <c r="T26" s="6" t="s">
        <v>116</v>
      </c>
      <c r="U26" s="6" t="s">
        <v>55</v>
      </c>
      <c r="V26" s="6" t="s">
        <v>55</v>
      </c>
      <c r="W26" s="6"/>
      <c r="X26" s="6"/>
      <c r="Y26" s="6" t="s">
        <v>117</v>
      </c>
      <c r="Z26" s="6" t="s">
        <v>57</v>
      </c>
      <c r="AA26" s="10"/>
      <c r="AB26" s="10"/>
      <c r="AC26" s="11">
        <v>1000000</v>
      </c>
      <c r="AD26" s="11">
        <f t="shared" si="0"/>
        <v>1000000</v>
      </c>
      <c r="AE26" s="25">
        <f t="shared" si="1"/>
        <v>1000000</v>
      </c>
    </row>
    <row r="27" spans="1:31" ht="75">
      <c r="A27" s="4" t="s">
        <v>38</v>
      </c>
      <c r="B27" s="6" t="s">
        <v>6</v>
      </c>
      <c r="C27" s="6" t="s">
        <v>39</v>
      </c>
      <c r="D27" s="6" t="s">
        <v>40</v>
      </c>
      <c r="E27" s="6" t="s">
        <v>41</v>
      </c>
      <c r="F27" s="6" t="s">
        <v>42</v>
      </c>
      <c r="G27" s="6" t="s">
        <v>43</v>
      </c>
      <c r="H27" s="6" t="s">
        <v>102</v>
      </c>
      <c r="I27" s="6" t="s">
        <v>103</v>
      </c>
      <c r="J27" s="6" t="s">
        <v>104</v>
      </c>
      <c r="K27" s="6"/>
      <c r="L27" s="6"/>
      <c r="M27" s="6" t="s">
        <v>47</v>
      </c>
      <c r="N27" s="6" t="s">
        <v>48</v>
      </c>
      <c r="O27" s="6" t="s">
        <v>49</v>
      </c>
      <c r="P27" s="6" t="s">
        <v>118</v>
      </c>
      <c r="Q27" s="6" t="s">
        <v>98</v>
      </c>
      <c r="R27" s="6" t="s">
        <v>99</v>
      </c>
      <c r="S27" s="6"/>
      <c r="T27" s="6" t="s">
        <v>100</v>
      </c>
      <c r="U27" s="6" t="s">
        <v>119</v>
      </c>
      <c r="V27" s="6" t="s">
        <v>55</v>
      </c>
      <c r="W27" s="6"/>
      <c r="X27" s="6"/>
      <c r="Y27" s="6" t="s">
        <v>120</v>
      </c>
      <c r="Z27" s="6" t="s">
        <v>57</v>
      </c>
      <c r="AA27" s="10"/>
      <c r="AB27" s="11">
        <v>2000000</v>
      </c>
      <c r="AC27" s="10"/>
      <c r="AD27" s="11">
        <f t="shared" si="0"/>
        <v>2000000</v>
      </c>
      <c r="AE27" s="25">
        <f t="shared" si="1"/>
        <v>2000000</v>
      </c>
    </row>
    <row r="28" spans="1:31" ht="75">
      <c r="A28" s="4" t="s">
        <v>38</v>
      </c>
      <c r="B28" s="6" t="s">
        <v>6</v>
      </c>
      <c r="C28" s="6" t="s">
        <v>39</v>
      </c>
      <c r="D28" s="6" t="s">
        <v>40</v>
      </c>
      <c r="E28" s="6" t="s">
        <v>58</v>
      </c>
      <c r="F28" s="6" t="s">
        <v>59</v>
      </c>
      <c r="G28" s="6" t="s">
        <v>42</v>
      </c>
      <c r="H28" s="6" t="s">
        <v>102</v>
      </c>
      <c r="I28" s="6" t="s">
        <v>103</v>
      </c>
      <c r="J28" s="6" t="s">
        <v>104</v>
      </c>
      <c r="K28" s="6"/>
      <c r="L28" s="6"/>
      <c r="M28" s="6" t="s">
        <v>47</v>
      </c>
      <c r="N28" s="6" t="s">
        <v>48</v>
      </c>
      <c r="O28" s="6" t="s">
        <v>49</v>
      </c>
      <c r="P28" s="6" t="s">
        <v>148</v>
      </c>
      <c r="Q28" s="6" t="s">
        <v>61</v>
      </c>
      <c r="R28" s="6" t="s">
        <v>62</v>
      </c>
      <c r="S28" s="6"/>
      <c r="T28" s="6" t="s">
        <v>53</v>
      </c>
      <c r="U28" s="6" t="s">
        <v>55</v>
      </c>
      <c r="V28" s="6">
        <v>38</v>
      </c>
      <c r="W28" s="6"/>
      <c r="X28" s="6"/>
      <c r="Y28" s="6" t="s">
        <v>121</v>
      </c>
      <c r="Z28" s="6" t="s">
        <v>57</v>
      </c>
      <c r="AA28" s="11">
        <v>567432000</v>
      </c>
      <c r="AB28" s="11">
        <v>90000000</v>
      </c>
      <c r="AC28" s="10"/>
      <c r="AD28" s="11">
        <f aca="true" t="shared" si="2" ref="AD28:AD34">SUM(AA28:AC28)</f>
        <v>657432000</v>
      </c>
      <c r="AE28" s="25">
        <f aca="true" t="shared" si="3" ref="AE28:AE34">SUM(AD28)</f>
        <v>657432000</v>
      </c>
    </row>
    <row r="29" spans="1:31" ht="75">
      <c r="A29" s="4" t="s">
        <v>38</v>
      </c>
      <c r="B29" s="6" t="s">
        <v>6</v>
      </c>
      <c r="C29" s="6" t="s">
        <v>39</v>
      </c>
      <c r="D29" s="6" t="s">
        <v>40</v>
      </c>
      <c r="E29" s="6" t="s">
        <v>58</v>
      </c>
      <c r="F29" s="6" t="s">
        <v>59</v>
      </c>
      <c r="G29" s="6" t="s">
        <v>42</v>
      </c>
      <c r="H29" s="6" t="s">
        <v>102</v>
      </c>
      <c r="I29" s="6" t="s">
        <v>103</v>
      </c>
      <c r="J29" s="6" t="s">
        <v>104</v>
      </c>
      <c r="K29" s="6"/>
      <c r="L29" s="6"/>
      <c r="M29" s="6" t="s">
        <v>47</v>
      </c>
      <c r="N29" s="6" t="s">
        <v>48</v>
      </c>
      <c r="O29" s="6" t="s">
        <v>49</v>
      </c>
      <c r="P29" s="6" t="s">
        <v>122</v>
      </c>
      <c r="Q29" s="6" t="s">
        <v>64</v>
      </c>
      <c r="R29" s="6" t="s">
        <v>65</v>
      </c>
      <c r="S29" s="6"/>
      <c r="T29" s="6" t="s">
        <v>66</v>
      </c>
      <c r="U29" s="6" t="s">
        <v>54</v>
      </c>
      <c r="V29" s="6" t="s">
        <v>55</v>
      </c>
      <c r="W29" s="6"/>
      <c r="X29" s="6"/>
      <c r="Y29" s="6" t="s">
        <v>123</v>
      </c>
      <c r="Z29" s="6" t="s">
        <v>57</v>
      </c>
      <c r="AA29" s="10"/>
      <c r="AB29" s="11">
        <v>3000000</v>
      </c>
      <c r="AC29" s="10"/>
      <c r="AD29" s="11">
        <f t="shared" si="2"/>
        <v>3000000</v>
      </c>
      <c r="AE29" s="25">
        <f t="shared" si="3"/>
        <v>3000000</v>
      </c>
    </row>
    <row r="30" spans="1:31" ht="75">
      <c r="A30" s="4" t="s">
        <v>38</v>
      </c>
      <c r="B30" s="6" t="s">
        <v>6</v>
      </c>
      <c r="C30" s="6" t="s">
        <v>39</v>
      </c>
      <c r="D30" s="6" t="s">
        <v>40</v>
      </c>
      <c r="E30" s="6" t="s">
        <v>58</v>
      </c>
      <c r="F30" s="6" t="s">
        <v>59</v>
      </c>
      <c r="G30" s="6" t="s">
        <v>42</v>
      </c>
      <c r="H30" s="6" t="s">
        <v>102</v>
      </c>
      <c r="I30" s="6" t="s">
        <v>103</v>
      </c>
      <c r="J30" s="6" t="s">
        <v>104</v>
      </c>
      <c r="K30" s="6"/>
      <c r="L30" s="6"/>
      <c r="M30" s="6" t="s">
        <v>47</v>
      </c>
      <c r="N30" s="6" t="s">
        <v>48</v>
      </c>
      <c r="O30" s="6" t="s">
        <v>49</v>
      </c>
      <c r="P30" s="6" t="s">
        <v>124</v>
      </c>
      <c r="Q30" s="6" t="s">
        <v>78</v>
      </c>
      <c r="R30" s="6" t="s">
        <v>79</v>
      </c>
      <c r="S30" s="6"/>
      <c r="T30" s="6" t="s">
        <v>80</v>
      </c>
      <c r="U30" s="6" t="s">
        <v>125</v>
      </c>
      <c r="V30" s="6" t="s">
        <v>125</v>
      </c>
      <c r="W30" s="6"/>
      <c r="X30" s="6"/>
      <c r="Y30" s="6" t="s">
        <v>126</v>
      </c>
      <c r="Z30" s="6" t="s">
        <v>57</v>
      </c>
      <c r="AA30" s="10"/>
      <c r="AB30" s="11">
        <v>2000000</v>
      </c>
      <c r="AC30" s="10"/>
      <c r="AD30" s="11">
        <f t="shared" si="2"/>
        <v>2000000</v>
      </c>
      <c r="AE30" s="25">
        <f t="shared" si="3"/>
        <v>2000000</v>
      </c>
    </row>
    <row r="31" spans="1:31" ht="75">
      <c r="A31" s="4" t="s">
        <v>38</v>
      </c>
      <c r="B31" s="6" t="s">
        <v>6</v>
      </c>
      <c r="C31" s="6" t="s">
        <v>39</v>
      </c>
      <c r="D31" s="6" t="s">
        <v>40</v>
      </c>
      <c r="E31" s="6" t="s">
        <v>58</v>
      </c>
      <c r="F31" s="6" t="s">
        <v>59</v>
      </c>
      <c r="G31" s="6" t="s">
        <v>42</v>
      </c>
      <c r="H31" s="6" t="s">
        <v>102</v>
      </c>
      <c r="I31" s="6" t="s">
        <v>103</v>
      </c>
      <c r="J31" s="6" t="s">
        <v>104</v>
      </c>
      <c r="K31" s="6"/>
      <c r="L31" s="6"/>
      <c r="M31" s="6" t="s">
        <v>47</v>
      </c>
      <c r="N31" s="6" t="s">
        <v>48</v>
      </c>
      <c r="O31" s="6" t="s">
        <v>49</v>
      </c>
      <c r="P31" s="6" t="s">
        <v>127</v>
      </c>
      <c r="Q31" s="6" t="s">
        <v>73</v>
      </c>
      <c r="R31" s="6" t="s">
        <v>74</v>
      </c>
      <c r="S31" s="6"/>
      <c r="T31" s="6" t="s">
        <v>75</v>
      </c>
      <c r="U31" s="6" t="s">
        <v>128</v>
      </c>
      <c r="V31" s="6" t="s">
        <v>88</v>
      </c>
      <c r="W31" s="6"/>
      <c r="X31" s="6"/>
      <c r="Y31" s="6" t="s">
        <v>129</v>
      </c>
      <c r="Z31" s="6" t="s">
        <v>57</v>
      </c>
      <c r="AA31" s="10"/>
      <c r="AB31" s="11">
        <v>116000000</v>
      </c>
      <c r="AC31" s="10"/>
      <c r="AD31" s="11">
        <f t="shared" si="2"/>
        <v>116000000</v>
      </c>
      <c r="AE31" s="25">
        <f t="shared" si="3"/>
        <v>116000000</v>
      </c>
    </row>
    <row r="32" spans="1:31" ht="75">
      <c r="A32" s="4" t="s">
        <v>38</v>
      </c>
      <c r="B32" s="6" t="s">
        <v>6</v>
      </c>
      <c r="C32" s="6" t="s">
        <v>39</v>
      </c>
      <c r="D32" s="6" t="s">
        <v>40</v>
      </c>
      <c r="E32" s="6" t="s">
        <v>95</v>
      </c>
      <c r="F32" s="6" t="s">
        <v>96</v>
      </c>
      <c r="G32" s="6" t="s">
        <v>88</v>
      </c>
      <c r="H32" s="6" t="s">
        <v>102</v>
      </c>
      <c r="I32" s="6" t="s">
        <v>103</v>
      </c>
      <c r="J32" s="6" t="s">
        <v>104</v>
      </c>
      <c r="K32" s="6"/>
      <c r="L32" s="6"/>
      <c r="M32" s="6" t="s">
        <v>47</v>
      </c>
      <c r="N32" s="6" t="s">
        <v>48</v>
      </c>
      <c r="O32" s="6" t="s">
        <v>49</v>
      </c>
      <c r="P32" s="6" t="s">
        <v>130</v>
      </c>
      <c r="Q32" s="6" t="s">
        <v>131</v>
      </c>
      <c r="R32" s="6" t="s">
        <v>132</v>
      </c>
      <c r="S32" s="6"/>
      <c r="T32" s="6" t="s">
        <v>133</v>
      </c>
      <c r="U32" s="6" t="s">
        <v>134</v>
      </c>
      <c r="V32" s="6" t="s">
        <v>119</v>
      </c>
      <c r="W32" s="6"/>
      <c r="X32" s="6"/>
      <c r="Y32" s="6" t="s">
        <v>135</v>
      </c>
      <c r="Z32" s="6" t="s">
        <v>57</v>
      </c>
      <c r="AA32" s="10"/>
      <c r="AB32" s="11">
        <v>7432000</v>
      </c>
      <c r="AC32" s="10"/>
      <c r="AD32" s="11">
        <f t="shared" si="2"/>
        <v>7432000</v>
      </c>
      <c r="AE32" s="25">
        <f t="shared" si="3"/>
        <v>7432000</v>
      </c>
    </row>
    <row r="33" spans="1:31" ht="75">
      <c r="A33" s="4" t="s">
        <v>38</v>
      </c>
      <c r="B33" s="6" t="s">
        <v>6</v>
      </c>
      <c r="C33" s="6" t="s">
        <v>39</v>
      </c>
      <c r="D33" s="6" t="s">
        <v>40</v>
      </c>
      <c r="E33" s="6" t="s">
        <v>95</v>
      </c>
      <c r="F33" s="6" t="s">
        <v>96</v>
      </c>
      <c r="G33" s="6" t="s">
        <v>88</v>
      </c>
      <c r="H33" s="6" t="s">
        <v>102</v>
      </c>
      <c r="I33" s="6" t="s">
        <v>103</v>
      </c>
      <c r="J33" s="6" t="s">
        <v>104</v>
      </c>
      <c r="K33" s="6"/>
      <c r="L33" s="6"/>
      <c r="M33" s="6" t="s">
        <v>47</v>
      </c>
      <c r="N33" s="6" t="s">
        <v>48</v>
      </c>
      <c r="O33" s="6" t="s">
        <v>49</v>
      </c>
      <c r="P33" s="6" t="s">
        <v>136</v>
      </c>
      <c r="Q33" s="6" t="s">
        <v>137</v>
      </c>
      <c r="R33" s="6" t="s">
        <v>138</v>
      </c>
      <c r="S33" s="6"/>
      <c r="T33" s="6" t="s">
        <v>139</v>
      </c>
      <c r="U33" s="6" t="s">
        <v>55</v>
      </c>
      <c r="V33" s="6" t="s">
        <v>55</v>
      </c>
      <c r="W33" s="6"/>
      <c r="X33" s="6"/>
      <c r="Y33" s="6" t="s">
        <v>140</v>
      </c>
      <c r="Z33" s="6" t="s">
        <v>57</v>
      </c>
      <c r="AA33" s="10"/>
      <c r="AB33" s="11">
        <v>5000000</v>
      </c>
      <c r="AC33" s="10"/>
      <c r="AD33" s="11">
        <f t="shared" si="2"/>
        <v>5000000</v>
      </c>
      <c r="AE33" s="25">
        <f t="shared" si="3"/>
        <v>5000000</v>
      </c>
    </row>
    <row r="34" spans="1:31" ht="75">
      <c r="A34" s="4" t="s">
        <v>38</v>
      </c>
      <c r="B34" s="6" t="s">
        <v>6</v>
      </c>
      <c r="C34" s="6" t="s">
        <v>39</v>
      </c>
      <c r="D34" s="6" t="s">
        <v>40</v>
      </c>
      <c r="E34" s="6" t="s">
        <v>95</v>
      </c>
      <c r="F34" s="6" t="s">
        <v>96</v>
      </c>
      <c r="G34" s="6" t="s">
        <v>88</v>
      </c>
      <c r="H34" s="6" t="s">
        <v>102</v>
      </c>
      <c r="I34" s="6" t="s">
        <v>103</v>
      </c>
      <c r="J34" s="6" t="s">
        <v>104</v>
      </c>
      <c r="K34" s="6"/>
      <c r="L34" s="6"/>
      <c r="M34" s="6" t="s">
        <v>47</v>
      </c>
      <c r="N34" s="6" t="s">
        <v>48</v>
      </c>
      <c r="O34" s="6" t="s">
        <v>49</v>
      </c>
      <c r="P34" s="6" t="s">
        <v>141</v>
      </c>
      <c r="Q34" s="6" t="s">
        <v>83</v>
      </c>
      <c r="R34" s="6" t="s">
        <v>84</v>
      </c>
      <c r="S34" s="6"/>
      <c r="T34" s="6" t="s">
        <v>84</v>
      </c>
      <c r="U34" s="6" t="s">
        <v>119</v>
      </c>
      <c r="V34" s="6" t="s">
        <v>55</v>
      </c>
      <c r="W34" s="6"/>
      <c r="X34" s="6"/>
      <c r="Y34" s="6" t="s">
        <v>142</v>
      </c>
      <c r="Z34" s="6" t="s">
        <v>57</v>
      </c>
      <c r="AA34" s="10"/>
      <c r="AB34" s="11">
        <v>10000000</v>
      </c>
      <c r="AC34" s="10"/>
      <c r="AD34" s="11">
        <f t="shared" si="2"/>
        <v>10000000</v>
      </c>
      <c r="AE34" s="25">
        <f t="shared" si="3"/>
        <v>10000000</v>
      </c>
    </row>
    <row r="35" spans="1:31" ht="1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0"/>
      <c r="AB35" s="10"/>
      <c r="AC35" s="10"/>
      <c r="AD35" s="10"/>
      <c r="AE35" s="14"/>
    </row>
  </sheetData>
  <sheetProtection formatCells="0" formatColumns="0" formatRows="0" insertColumns="0" insertRows="0" insertHyperlinks="0" deleteColumns="0" deleteRows="0" sort="0" autoFilter="0" pivotTables="0"/>
  <autoFilter ref="A13:AE34"/>
  <mergeCells count="7">
    <mergeCell ref="C6:I6"/>
    <mergeCell ref="B1:Z1"/>
    <mergeCell ref="B2:Z2"/>
    <mergeCell ref="B3:Z3"/>
    <mergeCell ref="B4:K4"/>
    <mergeCell ref="A5:B5"/>
    <mergeCell ref="C5:I5"/>
  </mergeCells>
  <conditionalFormatting sqref="P15">
    <cfRule type="duplicateValues" priority="5" dxfId="5" stopIfTrue="1">
      <formula>AND(COUNTIF($P$15:$P$15,P15)&gt;1,NOT(ISBLANK(P15)))</formula>
    </cfRule>
  </conditionalFormatting>
  <conditionalFormatting sqref="P1:P65536">
    <cfRule type="duplicateValues" priority="1" dxfId="5" stopIfTrue="1">
      <formula>AND(COUNTIF($P$1:$P$65536,P1)&gt;1,NOT(ISBLANK(P1)))</formula>
    </cfRule>
    <cfRule type="duplicateValues" priority="2" dxfId="5" stopIfTrue="1">
      <formula>AND(COUNTIF($P$1:$P$65536,P1)&gt;1,NOT(ISBLANK(P1)))</formula>
    </cfRule>
    <cfRule type="duplicateValues" priority="4" dxfId="5" stopIfTrue="1">
      <formula>AND(COUNTIF($P$1:$P$65536,P1)&gt;1,NOT(ISBLANK(P1)))</formula>
    </cfRule>
  </conditionalFormatting>
  <conditionalFormatting sqref="P16">
    <cfRule type="duplicateValues" priority="3" dxfId="5" stopIfTrue="1">
      <formula>AND(COUNTIF($P$16:$P$16,P16)&gt;1,NOT(ISBLANK(P16)))</formula>
    </cfRule>
  </conditionalFormatting>
  <printOptions/>
  <pageMargins left="0.7" right="0.7" top="0.75" bottom="0.75" header="0.3" footer="0.3"/>
  <pageSetup horizontalDpi="600" verticalDpi="600" orientation="portrait"/>
  <ignoredErrors>
    <ignoredError sqref="H14:H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2024-01-24T15:34:34Z</dcterms:created>
  <dcterms:modified xsi:type="dcterms:W3CDTF">2024-02-29T13:53:29Z</dcterms:modified>
  <cp:category/>
  <cp:version/>
  <cp:contentType/>
  <cp:contentStatus/>
</cp:coreProperties>
</file>