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Worksheet" sheetId="1" r:id="rId1"/>
  </sheets>
  <definedNames>
    <definedName name="_xlnm._FilterDatabase" localSheetId="0" hidden="1">'Worksheet'!$A$13:$AK$66</definedName>
  </definedNames>
  <calcPr fullCalcOnLoad="1"/>
</workbook>
</file>

<file path=xl/sharedStrings.xml><?xml version="1.0" encoding="utf-8"?>
<sst xmlns="http://schemas.openxmlformats.org/spreadsheetml/2006/main" count="1226" uniqueCount="382">
  <si>
    <t>PROCESO PLANEACIÓN ESTRATÉGICA</t>
  </si>
  <si>
    <t>NOMBRE DEL FORMATO:</t>
  </si>
  <si>
    <t>PLAN DE ACCIÓN</t>
  </si>
  <si>
    <t>Fecha 15 de Enero de 2024</t>
  </si>
  <si>
    <t>VIGENCIA</t>
  </si>
  <si>
    <t>2024</t>
  </si>
  <si>
    <t>SECRETARÍA DE BIENESTAR SOCIAL</t>
  </si>
  <si>
    <t>Dimensión</t>
  </si>
  <si>
    <t>Responsable</t>
  </si>
  <si>
    <t>Programa</t>
  </si>
  <si>
    <t>Sub-programa</t>
  </si>
  <si>
    <t>Indicadores de resultado</t>
  </si>
  <si>
    <t>Meta a cuatrenio</t>
  </si>
  <si>
    <t>Meta de resultado</t>
  </si>
  <si>
    <t>Código BPIN</t>
  </si>
  <si>
    <t>Nombre del Proyecto</t>
  </si>
  <si>
    <t>Objetivo</t>
  </si>
  <si>
    <t>Política Pública</t>
  </si>
  <si>
    <t>Líneas Estratégicas</t>
  </si>
  <si>
    <t>Sector</t>
  </si>
  <si>
    <t>Programa presupuestal</t>
  </si>
  <si>
    <t>Código del programa presupuestal</t>
  </si>
  <si>
    <t>Indicador de producto</t>
  </si>
  <si>
    <t>Código de producto según MGA - homologado</t>
  </si>
  <si>
    <t>Producto según MGA - homologado</t>
  </si>
  <si>
    <t>Código del indicador del producto según MGA - homologado</t>
  </si>
  <si>
    <t>Indicador del producto según MGA - homologado</t>
  </si>
  <si>
    <t>Meta cuatrenio</t>
  </si>
  <si>
    <t>Meta de producto</t>
  </si>
  <si>
    <t>Fecha de inicio</t>
  </si>
  <si>
    <t>Fecha de cierre</t>
  </si>
  <si>
    <t>Actividades del producto</t>
  </si>
  <si>
    <t>Responsable (según la estructura organizacional de la dependencia)</t>
  </si>
  <si>
    <t>121000-011 Sob. Gas.</t>
  </si>
  <si>
    <t>123119-034 Estampilla Adulto Mayor</t>
  </si>
  <si>
    <t>131103 Div. utilidades</t>
  </si>
  <si>
    <t>133100-097 R.B Recursos Ld.</t>
  </si>
  <si>
    <t>121000 Icld</t>
  </si>
  <si>
    <t>133320-001 R.B. Estamp. A.M.</t>
  </si>
  <si>
    <t>VALOR SUB-TOTAL RECURSOS PROPIOS</t>
  </si>
  <si>
    <t>124303 SGP-P G- Libre I.</t>
  </si>
  <si>
    <t>VALOR SUB-TOTAL RECURSOS SGP</t>
  </si>
  <si>
    <t>TOTAL</t>
  </si>
  <si>
    <t>Dimensión Social</t>
  </si>
  <si>
    <t>Pasto con agua potable y saneamiento básico accesible, saludable, limpio y justo.</t>
  </si>
  <si>
    <t>Mínimo vital</t>
  </si>
  <si>
    <t>Porcentaje de población estrato 1 beneficiada con el mínimo vital de agua potable.</t>
  </si>
  <si>
    <t>45,93</t>
  </si>
  <si>
    <t>2023520010015</t>
  </si>
  <si>
    <t>Desarrollo del programa "mínimo Vital de Agua Potable" vigencia 2024 en el municipio de   Pasto</t>
  </si>
  <si>
    <t>Mejorar el acceso a la prestación del servicio de agua potable para población vulnerable de estrato 1 en el municipio de Pasto</t>
  </si>
  <si>
    <t>Vivienda, ciudad y territorio</t>
  </si>
  <si>
    <t>4003  - Acceso de la población a los servicios de agua potable y saneamiento básico</t>
  </si>
  <si>
    <t>4003</t>
  </si>
  <si>
    <t>Número de Programas de seguimiento a los usuarios beneficiarios del Mínimo Vital implementados.</t>
  </si>
  <si>
    <t>4003050</t>
  </si>
  <si>
    <t>Servicios de  Información actualizados</t>
  </si>
  <si>
    <t>Sistemas de información actualizados</t>
  </si>
  <si>
    <t>1</t>
  </si>
  <si>
    <t xml:space="preserve">1) A1P2.C1- Actualizar permanentemente, la base de datos de los usuarios del Mínimo Vital
</t>
  </si>
  <si>
    <t>SECRETARIO DE BIENESTAR SOCIAL</t>
  </si>
  <si>
    <t>Pasto, un municipio incluyente con la población adulta mayor</t>
  </si>
  <si>
    <t>Adulto mayor</t>
  </si>
  <si>
    <t>Porcentaje de población adulta mayor vinculada a los programas de atención psicosocial, promoción y prevención en los centros vida</t>
  </si>
  <si>
    <t>5.5</t>
  </si>
  <si>
    <t>5,5</t>
  </si>
  <si>
    <t>2023520010019</t>
  </si>
  <si>
    <t>Fortalecimiento a la atención del envejecimiento humano y con bienestar vigencia 2024 en el municipio de  Pasto</t>
  </si>
  <si>
    <t>FORTALECER LA INCLUSIÓN DE LA POBLACIÓN ADULTA MAYOR EN CONDICIÓN DE VULNERABILIDAD EN LOS SERVICIOS
OFERTADOS EN EL MUNCIIPIO DE PASTO</t>
  </si>
  <si>
    <t>Políticas públicas de Envejecimiento y Vejez implementadas.</t>
  </si>
  <si>
    <t>Atención y acompañamiento para la protección y la asistencia social</t>
  </si>
  <si>
    <t xml:space="preserve">Inclusión social y reconciliación </t>
  </si>
  <si>
    <t>4104 – Atención integral de población en situación permanente de desprotección social y/o familiar</t>
  </si>
  <si>
    <t>4104</t>
  </si>
  <si>
    <t>Número de grupos artísticos, culturales y recreativos conformados.</t>
  </si>
  <si>
    <t>4104002</t>
  </si>
  <si>
    <t>Centros de protección social para el adulto mayor adecuados</t>
  </si>
  <si>
    <t>2</t>
  </si>
  <si>
    <t>3</t>
  </si>
  <si>
    <t xml:space="preserve">1) Desarrollar las actividades en danzas, musica y teatro.
</t>
  </si>
  <si>
    <t>Pasto, un municipio incluyente con la primera infancia, infancia y familia</t>
  </si>
  <si>
    <t>Infancia y familia</t>
  </si>
  <si>
    <t>Porcentaje de familias atendidas de forma diferencial en el programa Recuperando mi Hogar</t>
  </si>
  <si>
    <t>100</t>
  </si>
  <si>
    <t>2023520010014</t>
  </si>
  <si>
    <t>Fortalecimiento de los vínculos protectores de familias vulnerables vigencia 2024 en el municipio  Pasto</t>
  </si>
  <si>
    <t>MEJORAR LOS AMBIENTES Y VÍNCULOS FAMILIARES EN EL MUNICIPIO DE PASTO</t>
  </si>
  <si>
    <t>Políticas Públicas de primera infancia e infancia “Guaguas dibujando su camino” implementada</t>
  </si>
  <si>
    <t>Familias aprendiendo a ser, conocer, hacer y resolver</t>
  </si>
  <si>
    <t>4102 - Desarrollo integral de la primera infancia a la juventud, y fortalecimiento de las capacidades de las familias de niñas, niños y adolescentes</t>
  </si>
  <si>
    <t>4102</t>
  </si>
  <si>
    <t>Número de escuelas para la promoción de la familia como aliado estratégico para el cuidado integral de sus miembros y cuna de valores y principios</t>
  </si>
  <si>
    <t>4102041</t>
  </si>
  <si>
    <t>Servicio de asistencia técnica en el ciclo de políticas públicas de familia y otras relacionadas</t>
  </si>
  <si>
    <t>Instituciones y entidades asistidas técnicamente</t>
  </si>
  <si>
    <t>4</t>
  </si>
  <si>
    <t>6</t>
  </si>
  <si>
    <t xml:space="preserve">1) A1P2C1 Conformar Escuelas de la Comunidad
2) A2P2C1- Realizar talleres para el fortalecimiento familiar
</t>
  </si>
  <si>
    <t>Número de políticas públicas de Envejecimiento y Vejez implementadas.</t>
  </si>
  <si>
    <t>4104024</t>
  </si>
  <si>
    <t>Centros de protección social de día para el adulto mayor ampliados</t>
  </si>
  <si>
    <t>Centros de día para el adulto mayor ampliados</t>
  </si>
  <si>
    <t xml:space="preserve">1) Implementar la  política pública municipal de envejecimiento y vejez.
2) Realizar  actividad física  a beneficiarios  del  centro vida, en el Municipio de Pasto.
3) Implementar  estrategia de acceso a la educación de las personas adultas mayores  en la población analfabeta y de quienes no han terminado primaria y bachillerato.
4) Brindar atención asistencial en domicilio a personas mayores vulnerables.
5) Implementar el observatorio de envejecimiento y vejez.
</t>
  </si>
  <si>
    <t>Número de encuentros para compartir experiencias con niños, niñas, jóvenes y adultos mayores “La tulpa del saber”, implementados.</t>
  </si>
  <si>
    <t>4104014</t>
  </si>
  <si>
    <t>Centros de protección social de día para el adulto mayor dotados</t>
  </si>
  <si>
    <t>Centros de día para el adulto mayor dotados</t>
  </si>
  <si>
    <t xml:space="preserve">1) Realizar  encuentros para compartir experiencias con niños, niñas, jóvenes y adultos mayores “La tulpa del saber”,  con apoyo de las instituciones educativas en el Centro vida
</t>
  </si>
  <si>
    <t>Número de jornadas “promoviendo tus derechos” dirigidas a los adultos mayores y sus familias, implementadas</t>
  </si>
  <si>
    <t>4104012</t>
  </si>
  <si>
    <t>Centros de protección social de día para el adulto mayor modificados</t>
  </si>
  <si>
    <t>Centros de día para el adulto mayor modificados</t>
  </si>
  <si>
    <t>16</t>
  </si>
  <si>
    <t xml:space="preserve">1) Realizar Jornadas “promoviendo tus derechos” dirigidas a los adultos mayores y sus familias en el Centro Vida.
</t>
  </si>
  <si>
    <t>Programas Nacionales de Prosperidad Social</t>
  </si>
  <si>
    <t>Porcentaje de convenios interadministrativos firmados, para la operatividad de los Programas Nacionales ejecutados en el municipio de Pasto (Más Familias en Acción, Jóvenes en Acción).</t>
  </si>
  <si>
    <t>2023520010023</t>
  </si>
  <si>
    <t>Apoyo  al desarrollo de programas nacionales para población en condición de vulnerabilidad, vigencia 2024, en el Municipio de  Pasto</t>
  </si>
  <si>
    <t>Mejorar las condiciones de salud y educación en la población en condición de pobreza, pobreza extrema y vulnerabilidad del Municipio de
Pasto.</t>
  </si>
  <si>
    <t>4103  - Inclusión social y productiva para la población en situación de vulnerabilidad</t>
  </si>
  <si>
    <t>4103</t>
  </si>
  <si>
    <t>Número de programas Nacionales apoyados en su ejecución (Más Familias en Acción, Jóvenes en Acción y Red Unidos)</t>
  </si>
  <si>
    <t xml:space="preserve">Servicio de apoyo financiero para la entrega de transferencias monetarias no condicionadas     (Producto principal del proyecto) </t>
  </si>
  <si>
    <t>Familias beneficiadas con transferencias monetarias no condicionadas</t>
  </si>
  <si>
    <t xml:space="preserve">1) A1P1C1.-   Apoyar en las inscripciones de programas nacionales .
2) A2P1C1- Proyectar respuestas a peticiones, quejas y reclamos
3) A3P1C1.-  Realizar la verificación en la base de datos en salud de los niños y niñas menores de 6 años .
4) A4P1C1.-  Realizar la verificación de asistencia escolar en la  plataforma de Simat de los NNA.
5) A5P1C1.- Realizar procesos de Reclamos en la plataforma Sistema de Información Familias en Acción "SIFA", y Sistema de información Jovenes en Acción “SIJA” para la permanencia y el acceso al incentivos en salud y educación.
6) A6P1C1-   Realizar procesos de Novedades y suspensiones de los beneficiarios tanto de salud como educación, en las plataformas SIJA y SIFA.
7) A7P1C1.- Realizar comités y mesas temáticas de salud y educación para 
evaluar novedades de los programas nacionales.
8) A8P1C1.- Apoyar en los procesos de difusión y convocatoria de los 
Programas nacionales, emitidos desde nivel nacional.
9) A9P1C1- Liderar encuentros de bienestar comunitarios y pedagógicos
10) A10P1C1- ejecutar acciones requeridas por el programa devolución de IVA
11) A11P1C1- Apoyar en los procesos de difusión y convocatoria de los 
Programas Jóvenes en Acción y Renta ciudadana.
12) A12P1C1 Apoyar en diferentes jornadas que se desarrollan dentro de los 
programa nacionales
</t>
  </si>
  <si>
    <t>Número de visitas de caracterización para ingreso de nuevos beneficiarios, realizadas</t>
  </si>
  <si>
    <t>4003009</t>
  </si>
  <si>
    <t>Servicio de Acueducto</t>
  </si>
  <si>
    <t>Usuarios conectados a la red de servicio de acueducto</t>
  </si>
  <si>
    <t>4138</t>
  </si>
  <si>
    <t>1000</t>
  </si>
  <si>
    <t xml:space="preserve">1) A1P3C1.-  Realizar visitas de verificacion a los posibles nuevos beneficiarios
</t>
  </si>
  <si>
    <t>Número de programas de corresponsabilidad socio- ambiental para beneficiarios del Mínimo Vital, formulados e implementados.</t>
  </si>
  <si>
    <t>4003008</t>
  </si>
  <si>
    <t xml:space="preserve">Servicio de apoyo financiero a los planes, programas y proyectos de Agua Potable y Saneamiento Básico     (Producto principal del proyecto) </t>
  </si>
  <si>
    <t>Proyectos de acueducto, alcantarillado y aseo apoyados financieramente</t>
  </si>
  <si>
    <t xml:space="preserve">1) A1P5C1.- Implementar el programa de corresponsabilidad socio-ambiental “MAS AGUA MAS VERDE”
</t>
  </si>
  <si>
    <t>Número de “Centros Vida” adecuados y / o mejorados</t>
  </si>
  <si>
    <t>4104003</t>
  </si>
  <si>
    <t>Centros de protección social para el adulto mayor ampliados</t>
  </si>
  <si>
    <t xml:space="preserve">1) Dotación y/o mejoramiento Centro Vida Mijitayo
</t>
  </si>
  <si>
    <t>Pasto con hambre cero</t>
  </si>
  <si>
    <t>Nutrición para la vida</t>
  </si>
  <si>
    <t>Porcentaje de familias en situación de vulnerabilidad priorizadas por la SBS con niños entre 6 y 12 años con estado nutricional mejorado.</t>
  </si>
  <si>
    <t>2023520010037</t>
  </si>
  <si>
    <t>Desarrollo de hábitos de sana nutrición y vida saludable en la población de infancia en condición de vulnerabilidad, vigencia 2024 en el Municipio de  Pasto</t>
  </si>
  <si>
    <t xml:space="preserve">Disminuir el grado de afectación nutricional en niños y niñas en condiciones de vulnerabilidad en el Municipio de Pasto </t>
  </si>
  <si>
    <t>Niñas y niños nutridos y felices</t>
  </si>
  <si>
    <t>Número de niños y niñas de infancia con estado nutricional mejorado</t>
  </si>
  <si>
    <t>4103017</t>
  </si>
  <si>
    <t>Servicio de entrega de raciones de alimentos</t>
  </si>
  <si>
    <t>Personas beneficiadas con raciones de alimentos</t>
  </si>
  <si>
    <t>150</t>
  </si>
  <si>
    <t>300</t>
  </si>
  <si>
    <t xml:space="preserve">1) A1P3C1.-  Realizar la toma de peso, talla e índice de masa corporal de manera inicial.
2) A2P3C1 - Llevar el control del estado nutricional cada 3 meses
3) A2P3C1.-Realizar articulación intra e inter institucional para beneficiarios  de los comedores solidarios.
</t>
  </si>
  <si>
    <t>Número de campañas de sensibilización implementadas</t>
  </si>
  <si>
    <t>4003006</t>
  </si>
  <si>
    <t>Documentos de planeación</t>
  </si>
  <si>
    <t>Documentos de planeación elaborados</t>
  </si>
  <si>
    <t>20</t>
  </si>
  <si>
    <t xml:space="preserve">1) A1P4C1.- Desarrollar campañas de concientizacion frente al uso racional del recurso hídrico
2) A2P4C1- Desarrollar jornadas de conservación y recuperación de zonas verdes.
</t>
  </si>
  <si>
    <t>Número de “Centros Vida” construidos.</t>
  </si>
  <si>
    <t>4104001</t>
  </si>
  <si>
    <t>Centros de protección social para el adulto mayor construidos y dotados</t>
  </si>
  <si>
    <t xml:space="preserve">1) Dotación y/o mejoramiento Centro Vida Josefina
</t>
  </si>
  <si>
    <t>Pasto, un municipio incluyente con la población con discapacidad</t>
  </si>
  <si>
    <t>Población con discapacidad</t>
  </si>
  <si>
    <t>Porcentaje de Población con discapacidad atendida en programas sociales.</t>
  </si>
  <si>
    <t>10</t>
  </si>
  <si>
    <t>2023520010066</t>
  </si>
  <si>
    <t>Fortalecimiento a los procesos de atención para la población con discapacidad, vigencia 2024 en el Municipio de  Pasto</t>
  </si>
  <si>
    <t>Fortalecer la inclusión integral de personas con discapacidad en programas de atención integral, en el Municipio de Pasto.</t>
  </si>
  <si>
    <t>Políticas públicas de discapacidad e inclusión social implementadas.</t>
  </si>
  <si>
    <t>Prevención de Ia discapacidad y promoción de Ia salud</t>
  </si>
  <si>
    <t>Número de personas con discapacidad severa múltiple con atención integral a sus familias y/o cuidadores</t>
  </si>
  <si>
    <t>4104020</t>
  </si>
  <si>
    <t xml:space="preserve">Servicio de atención integral a población en condición de discapacidad     (Producto principal del proyecto) </t>
  </si>
  <si>
    <t>Personas con discapacidad atendidas con servicios integrales</t>
  </si>
  <si>
    <t>50</t>
  </si>
  <si>
    <t>13</t>
  </si>
  <si>
    <t xml:space="preserve">1) A1P3C2.- Realizar talleres de cuidado al cuidador a familias beneficiarias del Programa de Atención Integral.
2) A2P3C2.- Apoyar la participación de familias con al menos 1 persona con discapacidad severa - múltiple en diferentes actividades y entrega de un complemento alimentario.
</t>
  </si>
  <si>
    <t>Porcentaje de niños y niñas de primera infancia atendidos integralmente en los CDI - Nidos Nutrir</t>
  </si>
  <si>
    <t>1,2</t>
  </si>
  <si>
    <t>2023520010008</t>
  </si>
  <si>
    <t>Fortalecimiento integral a entornos que promueven hechos de paz de los cdi nidos nutrir vigencia 2024 en el municipio de  Pasto</t>
  </si>
  <si>
    <t>FORTALECER LA INCLUSIÓN SOCIAL Y LOS ENTORNOS PROTECTORES CON ATENCIÓN INTEGRAL A LA PRIMERA INFANCIA</t>
  </si>
  <si>
    <t xml:space="preserve">Ambientes protectores y en paz </t>
  </si>
  <si>
    <t>Número de estrategias de educación inicial implementadas en los CDI Nidos Nutrir.</t>
  </si>
  <si>
    <t>4102042</t>
  </si>
  <si>
    <t xml:space="preserve">Servicio de asistencia técnica a comunidades en temas de fortalecimiento del tejido social y construcción de escenarios comunitarios protectores de derechos     (Producto principal del proyecto) </t>
  </si>
  <si>
    <t>Acciones ejecutadas con las comunidades</t>
  </si>
  <si>
    <t>12</t>
  </si>
  <si>
    <t xml:space="preserve">1) A1P1C1.- Realizar visita domiciliaria, Para la verificación de requisitos y 
condiciones socioeconómicas de la población vulnerable que requieren acceder a 
los cupos del programa CDI Nidos Nutrir del Municipio de Pasto
2) A2P1C1.- . Realizar actividad recreativa- compra de detalles navideños -diciembre).
3) A3P1C1- Realizar celebración artístico-cultural, onomástico San Juan de Pasto (cultura y tradición)
4) A4P1C1-  mantenimiento y adecuación de los CDI. Nidos nutrir
5) A5P1C1.-- Implementar la atención integral a los niños vulnerables vinculados a los CDI Nidos Nutrir (Implementación RIA, impresos y cartillas, servicios públicos, compra de uniformes, conectividad y mantenimiento de cámaras, servicio de vigilancia a los CDI,  papelería ,compra de paquetes alimentario
</t>
  </si>
  <si>
    <t>Número de población vulnerable beneficiada desde la emergencia social</t>
  </si>
  <si>
    <t>4102052</t>
  </si>
  <si>
    <t>Servicio de protección integral a niños, niñas, adolescentes y jóvenes</t>
  </si>
  <si>
    <t>Niños, niñas, adolescentes y jóvenes beneficiados</t>
  </si>
  <si>
    <t>1200</t>
  </si>
  <si>
    <t xml:space="preserve">1) A1P3C1- Efectuar la atención inmediata a situaciones de emergencia
2) A2P3C1- -Realizar atención en la emergencia social (con el beneficio de 
servicios inhumación, cajas mortuorias y/o paquetes alimentarios.
</t>
  </si>
  <si>
    <t>Número de Políticas públicas para la protección, el fortalecimiento y desarrollo integral de las familias formuladas</t>
  </si>
  <si>
    <t>4102035</t>
  </si>
  <si>
    <t>Documentos de lineamientos técnicos</t>
  </si>
  <si>
    <t>Documentos de lineamientos técnicos realizados</t>
  </si>
  <si>
    <t xml:space="preserve">1) A1P6C1 - Realizar acciones en respuesta al plan de acción de la Política Pública para las Familias.
</t>
  </si>
  <si>
    <t>Número de campañas de sensibilización y resignificación del adulto mayor, realizadas.</t>
  </si>
  <si>
    <t>4104009</t>
  </si>
  <si>
    <t>Centros de protección social de día para el adulto mayor adecuados</t>
  </si>
  <si>
    <t>Centros de día para el adulto mayor adecuados</t>
  </si>
  <si>
    <t xml:space="preserve">1) Realizar campañas de sensibilización y resignificación del adulto mayor.
</t>
  </si>
  <si>
    <t>Porcentaje de niños, niñas y adolescentes trabajadores infantiles registrados en plataforma SIRITI del Ministerio de Trabajo</t>
  </si>
  <si>
    <t>2023520010024</t>
  </si>
  <si>
    <t>Prevención y erradicación del trabajo infantil y protección al adolescente trabajador, vigencia 2024 en el municipio de  Pasto</t>
  </si>
  <si>
    <t xml:space="preserve">Fortalecer el acceso de NNA, en situación de trabajo infantil a programas de protección y garantía de derechos en el municipio de Pasto.
</t>
  </si>
  <si>
    <t>Erradicación de trabajo infantil</t>
  </si>
  <si>
    <t>Número de estrategias de prevención contra el trabajo infantil implementadas en el programa de prevención y erradicación progresiva del trabajo infantil</t>
  </si>
  <si>
    <t>4102046</t>
  </si>
  <si>
    <t>Servicios de promoción de los derechos de los niños, niñas, adolescentes y jóvenes</t>
  </si>
  <si>
    <t>Campañas de promoción realizadas</t>
  </si>
  <si>
    <t xml:space="preserve">1) A1P2C1.- Desarrollar estrategias de prevención contra el trabajo infantil en los sectores educativos priorizados por el proyecto, en el municipio de Pasto.
2) A2P2C1Desarrollar la estrategia en el sector de espacio público, focalizando de manera permanente NNA, en situación de trabajo infantil y sensibilizando de manera lúdica y pedagógica a la comunidad en general sobre la "Cero tolerancias “ante el flagelo del trabajo infantil" en la ciudad de Pasto y algunos corregimientos.
3) A3P2C1-Fortalecer estrategia denominada" Que lo único que trabaje sea su imaginación" desarrolla en las principales plazas de mercado del municipio  de Pasto.
4) A4P2C1.-Desarrollar estrategia de prevención contra el trabajo infantil denominada " métele un gol al trabajo infantil", con el fin de incentivar el buen uso del tiempo libre.
5) A5P2C1.-Entregar incentivos orientados a garantizar la  permanencia en el sistema educativo de NNA, beneficiarios del proyecto.
</t>
  </si>
  <si>
    <t>Número de familias atendidas en el fortalecimiento de vínculos protectores</t>
  </si>
  <si>
    <t>4102043</t>
  </si>
  <si>
    <t>Servicio de promoción de temas de dinámica relacional y desarrollo autónomo</t>
  </si>
  <si>
    <t>Familias atendidas</t>
  </si>
  <si>
    <t>4000</t>
  </si>
  <si>
    <t xml:space="preserve">1) A1P1C1 Realizar atención y orientación psicosocial
2) A2P1C1 Brindar atención y orientación jurídica.
</t>
  </si>
  <si>
    <t>Número de Mesas de Participación de niños, niñas y adolescentes fortalecidas</t>
  </si>
  <si>
    <t>4102045</t>
  </si>
  <si>
    <t>Servicios de educación informal a niños, niñas, adolescentes  y jóvenes para el reconocimiento de sus derechos</t>
  </si>
  <si>
    <t>Personas capacitadas</t>
  </si>
  <si>
    <t xml:space="preserve">1) A1P4C1.- Realizar 4 encuentros para las sesiones de la mesa de participación de niños, niñas y adolescentes., en articulación con UNICEF y el SNBF ( compra de camibusos y kits escolares
</t>
  </si>
  <si>
    <t>Número de niños, niñas y adolescentes articulados a la línea de Política Pública para la prevención y erradicación del trabajo infantil y la protección integral al adolescente trabajador</t>
  </si>
  <si>
    <t xml:space="preserve">Servicio de protección integral a niños, niñas, adolescentes y jóvenes     (Producto principal del proyecto) </t>
  </si>
  <si>
    <t>800</t>
  </si>
  <si>
    <t>200</t>
  </si>
  <si>
    <t xml:space="preserve">1) A1P1C1.Realizar sesiones para la prevención del trabajo infantil con el  CIETI (Comité de Erradicación del Trabajo Infantil) a nivel municipal.
2) A2P1C1-Actualizar,incluir encuestas y depurar el sistema integrado de identificación y registro del trabajo infantil -SIRITI, de manera permanente.
3) A3P1C1.- Remitir de manera periódica los casos focalizados en situación de deserción escolar,  riesgo y trabajo infantil   de NNA,  en la ciudad de Pasto.
</t>
  </si>
  <si>
    <t>Pasto, un municipio incluyente con el habitante de calle</t>
  </si>
  <si>
    <t>Habitante de calle</t>
  </si>
  <si>
    <t>Porcentaje de población habitante de calle atendida en programas de atención social.</t>
  </si>
  <si>
    <t>2023520010025</t>
  </si>
  <si>
    <t>Fortalecimiento de la atención integral a la Población Habitante de calle y en calle, vigencia 2024 en el Municipio de  Pasto</t>
  </si>
  <si>
    <t>Se ha fortalecido el nivel de atención integral de la población Habitante de calle y en calle del Municipio de Pasto</t>
  </si>
  <si>
    <t>Políticas públicas de habitanza en calle "Pies en la Calle, Corazón en el Cielo" implementadas</t>
  </si>
  <si>
    <t>Protección integral</t>
  </si>
  <si>
    <t>Número de censos de caracterización de población habitante de calle actualizados.</t>
  </si>
  <si>
    <t>4104011</t>
  </si>
  <si>
    <t>Servicio de caracterización demográfica y socioeconómica de las personas habitantes de la calle</t>
  </si>
  <si>
    <t>Personas caracterizadas</t>
  </si>
  <si>
    <t xml:space="preserve">1) A1P2.C1- Realizar 1 campaña de Censo y caracterización de la población
habitante de calle y en calle.
</t>
  </si>
  <si>
    <t>Número de encuentros culturales y deportivos dirigidos a las escuelas de familia de la comunidad</t>
  </si>
  <si>
    <t xml:space="preserve">Servicios de promoción de los derechos de los niños, niñas, adolescentes y jóvenes     (Producto principal del proyecto) </t>
  </si>
  <si>
    <t>32</t>
  </si>
  <si>
    <t>8</t>
  </si>
  <si>
    <t xml:space="preserve">1) A1P5C1 - Realizar   encuentros culturales y deportivos a desarrollar con las familias de las escuelas  comunitarias,
2) A2P5C1 - Desarrollar   actividades  recreativas en fechas especiales,  celebración  dia de la familia y navidad, compra de detalles
</t>
  </si>
  <si>
    <t>Número de bancos de alimentos, fortalecidos</t>
  </si>
  <si>
    <t>4103024</t>
  </si>
  <si>
    <t xml:space="preserve">Comedores comunitarios dotados     (Producto principal del proyecto) </t>
  </si>
  <si>
    <t>Comedores comunitarios dotados</t>
  </si>
  <si>
    <t xml:space="preserve">1) A1P1C1 - Implementar y fortalecer un banco de alimentos no perecederos
2) A2P1C1.- Promocionar el banco de alimentos por medio de campañas de sensibilización.
</t>
  </si>
  <si>
    <t>Número de programas nacionales “Colombia Mayor” apoyados en su ejecución.</t>
  </si>
  <si>
    <t>4104005</t>
  </si>
  <si>
    <t>Centros de protección social para el adulto mayor modificados</t>
  </si>
  <si>
    <t xml:space="preserve">1) Ejecutar el  programa de subsidio económico Colombia Mayor.
</t>
  </si>
  <si>
    <t>Número de personas con discapacidad atendidas en procesos psicosociales y jurídicos en protección de sus derechos fundamentales y orientación en rutas de acceso.</t>
  </si>
  <si>
    <t>4104040</t>
  </si>
  <si>
    <t>Centros de atención integral para personas con discapacidad modificados</t>
  </si>
  <si>
    <t>750</t>
  </si>
  <si>
    <t xml:space="preserve">1) A1P2C1.- Brindar asesoría psicosocial.
2) A2P2C1.- Brindar asesoría jurídica a las personas con discapacidad y/o cuidadores en las rutas de atención para el goce efectivo de sus derechos.
</t>
  </si>
  <si>
    <t>Número de acciones para el mejoramiento del estado nutricional de niños y niñas.</t>
  </si>
  <si>
    <t>4103052</t>
  </si>
  <si>
    <t>Servicio de gestión de oferta social para la población vulnerable</t>
  </si>
  <si>
    <t>Beneficiarios potenciales para quienes se gestiona la oferta social</t>
  </si>
  <si>
    <t xml:space="preserve">1) A1P4C1.- Ejecutar  jornadas de promoción de hábitos alimentarios.
2) A2P4C1.- Realizar talleres  para el fortalecimiento  de  las competencias nutricionales en las familias.
</t>
  </si>
  <si>
    <t>Número de talleres de sensibilización “integrando la discapacidad - ponte en su lugar” implementados</t>
  </si>
  <si>
    <t>4104036</t>
  </si>
  <si>
    <t>Centros de atención integral para personas con discapacidad construidos y dotados</t>
  </si>
  <si>
    <t xml:space="preserve">1) A1P6C2.- Entregar detalles a niños con discapacidad en el mes de diciembre.
2) A2P6C2.- Realizar un evento de Conmemoración del día de la discapacidad en el mes de diciembre.
3) A3P6C2.- Prestar el servicio de interpretación y traducción de lengua de señas colombiana para la comunidad sorda en diferentes eventos y requerimientos de la Alcaldía de Pasto.
</t>
  </si>
  <si>
    <t>Número de programas “Reconociendo mis derechos” para población habitante de calle implementados.</t>
  </si>
  <si>
    <t>4104027</t>
  </si>
  <si>
    <t>Servicio de atención integral al habitante de la calle</t>
  </si>
  <si>
    <t xml:space="preserve">Personas atendidas con servicios integrales </t>
  </si>
  <si>
    <t>7</t>
  </si>
  <si>
    <t xml:space="preserve">1) A1P1C2.- Realizar 1 Encuentro de articulación entre entidades y universidades para la sistematización e investigación sobre habitantes de calle.
2) A2P1C2.- Realizar 2 jornadas y/o campañas de intervención en el río frente a la concientización de la habitanza de calle.
3) A3P1C2- Desarrollar 1 Encuentro para visibilizar historias de vida del habitante de calle a la ciudadanía.
4) A4P1C2.- Realizar acompañamiento y orientación en procesos de rehabilitación a la población habitante de calle que lo solicite.
5) A5P1C2.- Realizar 1 Jornada para la identificación de las personas habitantes de calle.
6) A6P1C2- Desarrollar 2 Pacto de convivencia entre la comunidad y los habitantes de calle y en calle.
7) A7P1C2.- Realizar estrategias de emprendimiento mediante capacitaciones con formación productiva.
</t>
  </si>
  <si>
    <t>Número de articulaciones para la implementación de la Estrategia Territorios Amigos de la Niñez - TAN (ciudades amigas de la infancia) gestionadas</t>
  </si>
  <si>
    <t xml:space="preserve">1) A1P1C2.- Realizar  articulación para el fortalecimiento  de la estrategia TAN,  Territorios Amigos de la niñez, en el municipio de Pasto
</t>
  </si>
  <si>
    <t>Número de estrategias de atención a personas con alta permanencia en calle y riesgo de habitanza en calle, implementadas</t>
  </si>
  <si>
    <t>4104026</t>
  </si>
  <si>
    <t xml:space="preserve">Servicio de articulación de oferta social para la población habitante de calle     (Producto principal del proyecto) </t>
  </si>
  <si>
    <t>Personas atendidas con oferta institucional</t>
  </si>
  <si>
    <t xml:space="preserve">1) A1P1C1.- Realizar talleres ocio productivos a población en riesgo de vincularse a dinámicas de calle.
</t>
  </si>
  <si>
    <t>Número de nuevos cupos gestionados en el programa “Colombia Mayor”.</t>
  </si>
  <si>
    <t>4104010</t>
  </si>
  <si>
    <t>Servicio de educación informal a los cuidadores del adulto mayor</t>
  </si>
  <si>
    <t>Cuidadores cualificados</t>
  </si>
  <si>
    <t>1352</t>
  </si>
  <si>
    <t>250</t>
  </si>
  <si>
    <t xml:space="preserve">1) Gestionar nuevos cupos para acceso al subsidio económico del Programa Colombia Mayor en el Municipio de Pasto
</t>
  </si>
  <si>
    <t>Número de personas con discapacidad apoyadas para el acceso al mundo laboral a través de un empleo o creando un emprendimiento</t>
  </si>
  <si>
    <t>4104038</t>
  </si>
  <si>
    <t>Centros de atención integral para personas con discapacidad ampliados</t>
  </si>
  <si>
    <t>600</t>
  </si>
  <si>
    <t xml:space="preserve">1) A1P2C2.- Adquirir materiales e insumos que permitan el desarrollo de las habilidades de las personas con discapacidad y cuidadores.
2) A2P2C2.- Coadyuvar en la gestión para la promoción de la vinculación laboral de personas con discapacidad en la Administración Municipal.
</t>
  </si>
  <si>
    <t>Número de huertas productivas y de autoconsumo implementadas.</t>
  </si>
  <si>
    <t>4104022</t>
  </si>
  <si>
    <t>Granjas para adultos mayores dotadas</t>
  </si>
  <si>
    <t xml:space="preserve">1) Capacitar al grupo de personas mayores  de la huerta comunitaria en cultivo de productos.
</t>
  </si>
  <si>
    <t>Número de rendiciones de cuentas realizadas</t>
  </si>
  <si>
    <t>4102051</t>
  </si>
  <si>
    <t xml:space="preserve">1) A1P4C42-  Realizar rendición de cuentas de los programas pertenecientes a la Secretaría de Bienestar Socia para la vigencia 2023. .
</t>
  </si>
  <si>
    <t>Número de grupos en talleres productivos y creativos para la vida (ocio ocupacionales).</t>
  </si>
  <si>
    <t>4104008</t>
  </si>
  <si>
    <t xml:space="preserve">Servicio de atención y protección integral al adulto mayor     (Producto principal del proyecto) </t>
  </si>
  <si>
    <t>Adultos mayores atendidos con servicios integrales</t>
  </si>
  <si>
    <t>55</t>
  </si>
  <si>
    <t xml:space="preserve">1) Brindar atención ocio ocupacional  diurna permanente en los Centros Vida.
2) Realizar Talleres ocio ocupacionales y productivos
3) Realizar eventos como:  Exposición de talleres ocio ocupacionales y productivos,  eventos socioculturales y recreativos y evento nuevo comienzo.
</t>
  </si>
  <si>
    <t>Número de centros de acogida para habitantes de calle en funcionamiento.</t>
  </si>
  <si>
    <t>4104028</t>
  </si>
  <si>
    <t>Centros de atención de habitantes de la calle construidos y dotados</t>
  </si>
  <si>
    <t>Centros de atención de habitantes de calle construidos y dotados</t>
  </si>
  <si>
    <t xml:space="preserve">1) A1P3C1.- Celebrar 1 Convenio y/o contrato interinstitucional para la atención de habitantes de calle en Centros de Acogida.
</t>
  </si>
  <si>
    <t>Número de políticas públicas de habitanza en calle "Pies en la Calle, Corazón en el Cielo" implementadas</t>
  </si>
  <si>
    <t>4104033</t>
  </si>
  <si>
    <t xml:space="preserve">Centros de atención de habitantes de la calle construidos </t>
  </si>
  <si>
    <t>Centros de atención de habitantes de la calle construidos</t>
  </si>
  <si>
    <t xml:space="preserve">1) A1P3C2.- Ejecutar el plan de implementación de la política Pública Pies en la Calle Corazón en el cielo para la población habitante de calle.
</t>
  </si>
  <si>
    <t>Número de jornadas de seguimiento nutricional (peso y talla) realizadas en los CDI Nidos Nutrir</t>
  </si>
  <si>
    <t xml:space="preserve">1) A1P2.C1-Realizar  jornadas de toma de medidas antropométricas de los beneficiarios del programa.
</t>
  </si>
  <si>
    <t>Número de convenios y/o contratos interinstitucionales para la atención integral a personas mayores en condición de abandono y/o calle firmados e implementados</t>
  </si>
  <si>
    <t>4104007</t>
  </si>
  <si>
    <t>Centros de protección social para el adulto mayor dotados</t>
  </si>
  <si>
    <t xml:space="preserve">1) Realizar atención integral a personas mayores en condición de abandono y/o calle.
</t>
  </si>
  <si>
    <t>Número de registros para la localización y caracterización de la población con discapacidad.</t>
  </si>
  <si>
    <t>4104039</t>
  </si>
  <si>
    <t>Centros de atención integral para personas con discapacidad con reforzamiento estructural</t>
  </si>
  <si>
    <t xml:space="preserve">1) A1P4C2.- Utilizar la base del RLCPD para las diferentes estadísticas y datos que se requieran.
</t>
  </si>
  <si>
    <t>Número de programas de educación flexible para habitante de calle realizados</t>
  </si>
  <si>
    <t>4104032</t>
  </si>
  <si>
    <t>Centros de atención de habitantes de la calle modificados</t>
  </si>
  <si>
    <t xml:space="preserve">1) Realizar programas de educación flexible para habitantes de calle.
</t>
  </si>
  <si>
    <t>Número de comedores “Sana nutrición y vida saludable”, implementados</t>
  </si>
  <si>
    <t>4103020</t>
  </si>
  <si>
    <t>Comedores comunitarios adecuados</t>
  </si>
  <si>
    <t xml:space="preserve">1) A1P2.C1- Implementar comedores solidarios.
2) A2P2C1 - Promocionar los comedores solidarios por medios virtuales
</t>
  </si>
  <si>
    <t>Número de jornadas de prevención, sensibilización y/o atención en servicios básicos para habitante de calle, realizadas</t>
  </si>
  <si>
    <t>4104029</t>
  </si>
  <si>
    <t>Centros de atención de habitantes de la calle adecuados</t>
  </si>
  <si>
    <t xml:space="preserve">1) A1P2C2.- Realizar 1 jornada de prevención, sensibilización y/o atención en servicios básicos para habitante de calle.
</t>
  </si>
  <si>
    <t>Número de estrategias de rehabilitación basada en comunidad RBC para población con discapacidad y cuidadores implementadas</t>
  </si>
  <si>
    <t>4104041</t>
  </si>
  <si>
    <t xml:space="preserve">Centros de atención integral para personas con discapacidad construidos </t>
  </si>
  <si>
    <t>Centros de atención integral para personas con discapacidad construidos</t>
  </si>
  <si>
    <t xml:space="preserve">1) A1P5C2.- Ejecutar la estrategia de Rehabilitación Basada en Comunidad en el sector urbano y rural del Municipio de Pasto.
2) A2P5C2.- Poner en funcionamiento el Centro de entrenamiento físico para personas con discapacidad y cuidadores.
3) A3P5C2.- Apoyar con premiación, insumos e indumentaria deportiva a la población con discapacidad del Municipio de Pasto.
</t>
  </si>
  <si>
    <t>Número de sesiones del Consejo de Política Social, desarrolladas</t>
  </si>
  <si>
    <t>4102047</t>
  </si>
  <si>
    <t>Servicios de asistencia técnica en políticas públicas de infancia, adolescencia y juventud</t>
  </si>
  <si>
    <t>Agentes de la institucionalidad de infancia, adolescencia y juventud  asistidos técnicamente</t>
  </si>
  <si>
    <t xml:space="preserve">1) A1P3C2.- Realizar apoyo a las sesiones del consejo de política social.- Eventos COMPOS
</t>
  </si>
  <si>
    <t>Número de Políticas Públicas de primera infancia e infancia “Guaguas dibujando su camino” implementada</t>
  </si>
  <si>
    <t xml:space="preserve">1) A1P2C2.-  Realizar 4 sesiones del subcomité de primera infancia e infancia, 4 sesiones del comité ampliado de infancia , juventud y familia, para el fortalecimiento de la política pública.
</t>
  </si>
  <si>
    <t>Número de niños y niñas con discapacidad atendidos en los CDI.</t>
  </si>
  <si>
    <t>4102001</t>
  </si>
  <si>
    <t>Servicio de atención integral a la primera infancia</t>
  </si>
  <si>
    <t>Niños y niñas atendidos en Servicio integrales</t>
  </si>
  <si>
    <t xml:space="preserve">1) A1P3C1.- Realizar intervención en terapia ocupacional, psicológica y área transversales dirigida a los niños y niñas con discapacidad enrutamiento de casos priorizados y fortalecimiento de habilidades en música, artes y educación física.
</t>
  </si>
  <si>
    <t>Número de centros de consejería, atención y orientación familiar implementados</t>
  </si>
  <si>
    <t>4102028</t>
  </si>
  <si>
    <t>Centros de Atención Especializada - CAE para el restablecimiento de derechos dotados</t>
  </si>
  <si>
    <t xml:space="preserve">1) A1P4C1. - Promocionar el Centro de consejería, atención y orientación 
familiar
2) A2P4C1- Participar en encuentros inter e intrainstitucionales donde las 
familias se beneficiaran de las Ferias de servicios existentes en el municipio de 
Pasto.
</t>
  </si>
  <si>
    <t>Número de beneficiarios del programa Mínimo Vital de agua potable “más agua, más verde”</t>
  </si>
  <si>
    <t>4003047</t>
  </si>
  <si>
    <t>Servicio de apoyo financiero para subsidios al consumo en los servicios públicos domiciliarios</t>
  </si>
  <si>
    <t>Usuarios beneficiados con subsidios al consumo</t>
  </si>
  <si>
    <t xml:space="preserve">1) A1P1C1.- Subsidiar el servicio de minimo vital de agua potable para estratos 1
</t>
  </si>
  <si>
    <t>Número de personas con discapacidad que fortalecen sus habilidades culturales y artísticas</t>
  </si>
  <si>
    <t>4104037</t>
  </si>
  <si>
    <t>Centros de atención integral para personas con discapacidad adecuados</t>
  </si>
  <si>
    <t>340</t>
  </si>
  <si>
    <t xml:space="preserve">1) A1P1C2.- Vincular población con cualquier tipo de discapacidad en la formación de actividades artísticas y culturales.
</t>
  </si>
  <si>
    <t>Número de políticas públicas de discapacidad e inclusión social implementadas.</t>
  </si>
  <si>
    <t>4104042</t>
  </si>
  <si>
    <t>Centros de atención integral para personas con discapacidad dotados</t>
  </si>
  <si>
    <t xml:space="preserve">1) A1P1C1.- Articular acciones tendientes a la ejecución de la Política Pública para personas con discapacidad del Municipio de Pasto.
2) A2P1C1.- Realizar coordinación y seguimiento al convenio de valoración de apoyos para personas con discapacidad.
</t>
  </si>
  <si>
    <t xml:space="preserve">132301-525 R.F.  ICLD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</si>
</sst>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s>
  <fonts count="39">
    <font>
      <sz val="11"/>
      <color indexed="8"/>
      <name val="Calibri"/>
      <family val="0"/>
    </font>
    <font>
      <sz val="10"/>
      <color indexed="8"/>
      <name val="Century Gothic"/>
      <family val="0"/>
    </font>
    <font>
      <b/>
      <sz val="10"/>
      <color indexed="8"/>
      <name val="Century Gothic"/>
      <family val="0"/>
    </font>
    <font>
      <b/>
      <sz val="16"/>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0" fontId="31" fillId="31" borderId="0" applyNumberFormat="0" applyBorder="0" applyAlignment="0" applyProtection="0"/>
    <xf numFmtId="0" fontId="0" fillId="32" borderId="5" applyNumberFormat="0" applyFont="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27">
    <xf numFmtId="0" fontId="0" fillId="0" borderId="0" xfId="0" applyFill="1" applyAlignment="1" applyProtection="1">
      <alignment/>
      <protection/>
    </xf>
    <xf numFmtId="0" fontId="1" fillId="0" borderId="10" xfId="0" applyFont="1" applyFill="1" applyBorder="1" applyAlignment="1" applyProtection="1">
      <alignment/>
      <protection/>
    </xf>
    <xf numFmtId="0" fontId="1" fillId="0" borderId="11" xfId="0" applyFont="1" applyFill="1" applyBorder="1" applyAlignment="1" applyProtection="1">
      <alignment/>
      <protection/>
    </xf>
    <xf numFmtId="0" fontId="0" fillId="0" borderId="12" xfId="0" applyFill="1" applyBorder="1" applyAlignment="1" applyProtection="1">
      <alignment horizontal="center" vertical="center" wrapText="1"/>
      <protection/>
    </xf>
    <xf numFmtId="0" fontId="0" fillId="0" borderId="13" xfId="0" applyFill="1" applyBorder="1" applyAlignment="1" applyProtection="1">
      <alignment horizontal="center" vertical="center" wrapText="1"/>
      <protection/>
    </xf>
    <xf numFmtId="0" fontId="0" fillId="0" borderId="13" xfId="0" applyFill="1" applyBorder="1" applyAlignment="1" applyProtection="1">
      <alignment horizontal="right" vertical="center" wrapText="1"/>
      <protection/>
    </xf>
    <xf numFmtId="0" fontId="0" fillId="0" borderId="14" xfId="0" applyFill="1" applyBorder="1" applyAlignment="1" applyProtection="1">
      <alignment horizontal="right" vertical="center" wrapText="1"/>
      <protection/>
    </xf>
    <xf numFmtId="4" fontId="0" fillId="0" borderId="0" xfId="0" applyNumberFormat="1" applyFill="1" applyAlignment="1" applyProtection="1">
      <alignment/>
      <protection/>
    </xf>
    <xf numFmtId="0" fontId="3" fillId="33" borderId="15" xfId="0" applyFont="1" applyFill="1" applyBorder="1" applyAlignment="1" applyProtection="1">
      <alignment horizontal="center" vertical="center" wrapText="1"/>
      <protection/>
    </xf>
    <xf numFmtId="0" fontId="3" fillId="34" borderId="15" xfId="0" applyFont="1" applyFill="1" applyBorder="1" applyAlignment="1" applyProtection="1">
      <alignment horizontal="center" vertical="center" wrapText="1"/>
      <protection/>
    </xf>
    <xf numFmtId="0" fontId="3" fillId="34" borderId="15" xfId="0" applyFont="1" applyFill="1" applyBorder="1" applyAlignment="1" applyProtection="1">
      <alignment vertical="center" wrapText="1"/>
      <protection/>
    </xf>
    <xf numFmtId="0" fontId="3" fillId="33" borderId="15" xfId="0" applyFont="1" applyFill="1" applyBorder="1" applyAlignment="1" applyProtection="1">
      <alignment vertical="center" wrapText="1"/>
      <protection/>
    </xf>
    <xf numFmtId="0" fontId="2" fillId="34" borderId="11" xfId="0" applyFont="1" applyFill="1" applyBorder="1" applyAlignment="1" applyProtection="1">
      <alignment horizontal="center"/>
      <protection/>
    </xf>
    <xf numFmtId="0" fontId="1" fillId="0" borderId="16" xfId="0" applyFont="1" applyFill="1" applyBorder="1" applyAlignment="1" applyProtection="1">
      <alignment/>
      <protection/>
    </xf>
    <xf numFmtId="0" fontId="1" fillId="0" borderId="10" xfId="0" applyFont="1" applyFill="1" applyBorder="1" applyAlignment="1" applyProtection="1">
      <alignment/>
      <protection/>
    </xf>
    <xf numFmtId="0" fontId="2" fillId="0" borderId="11" xfId="0" applyFont="1" applyFill="1" applyBorder="1" applyAlignment="1" applyProtection="1">
      <alignment horizontal="center" vertical="center"/>
      <protection/>
    </xf>
    <xf numFmtId="0" fontId="1" fillId="0" borderId="17" xfId="0" applyFont="1" applyFill="1" applyBorder="1" applyAlignment="1" applyProtection="1">
      <alignment/>
      <protection/>
    </xf>
    <xf numFmtId="0" fontId="0" fillId="0" borderId="0" xfId="0" applyFill="1" applyAlignment="1" applyProtection="1">
      <alignment/>
      <protection/>
    </xf>
    <xf numFmtId="0" fontId="1" fillId="0" borderId="18" xfId="0" applyFont="1" applyFill="1" applyBorder="1" applyAlignment="1" applyProtection="1">
      <alignment/>
      <protection/>
    </xf>
    <xf numFmtId="0" fontId="2" fillId="0" borderId="17" xfId="0" applyFont="1" applyFill="1" applyBorder="1" applyAlignment="1" applyProtection="1">
      <alignment horizontal="center" vertical="center"/>
      <protection/>
    </xf>
    <xf numFmtId="0" fontId="2" fillId="0" borderId="11" xfId="0" applyFont="1" applyFill="1" applyBorder="1" applyAlignment="1" applyProtection="1">
      <alignment/>
      <protection/>
    </xf>
    <xf numFmtId="0" fontId="2" fillId="33" borderId="11" xfId="0" applyFont="1" applyFill="1" applyBorder="1" applyAlignment="1" applyProtection="1">
      <alignment horizontal="center"/>
      <protection/>
    </xf>
    <xf numFmtId="0" fontId="0" fillId="0" borderId="15" xfId="0" applyFill="1" applyBorder="1" applyAlignment="1" applyProtection="1">
      <alignment horizontal="center" vertical="center" wrapText="1"/>
      <protection/>
    </xf>
    <xf numFmtId="4" fontId="0" fillId="0" borderId="15" xfId="0" applyNumberFormat="1" applyFill="1" applyBorder="1" applyAlignment="1" applyProtection="1">
      <alignment horizontal="right" vertical="center" wrapText="1"/>
      <protection/>
    </xf>
    <xf numFmtId="0" fontId="0" fillId="0" borderId="15" xfId="0" applyFill="1" applyBorder="1" applyAlignment="1" applyProtection="1">
      <alignment horizontal="right" vertical="center" wrapText="1"/>
      <protection/>
    </xf>
    <xf numFmtId="0" fontId="0" fillId="0" borderId="15" xfId="0" applyFill="1" applyBorder="1" applyAlignment="1" applyProtection="1">
      <alignment/>
      <protection/>
    </xf>
    <xf numFmtId="43" fontId="38" fillId="0" borderId="15" xfId="0" applyNumberFormat="1" applyFont="1" applyFill="1" applyBorder="1" applyAlignment="1" applyProtection="1">
      <alignment horizontal="right" vertical="center"/>
      <protection/>
    </xf>
  </cellXfs>
  <cellStyles count="4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Neutral" xfId="47"/>
    <cellStyle name="Notas" xfId="48"/>
    <cellStyle name="Salida" xfId="49"/>
    <cellStyle name="Texto de advertencia" xfId="50"/>
    <cellStyle name="Texto explicativo" xfId="51"/>
    <cellStyle name="Título" xfId="52"/>
    <cellStyle name="Título 2" xfId="53"/>
    <cellStyle name="Título 3" xfId="54"/>
    <cellStyle name="Total"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K73"/>
  <sheetViews>
    <sheetView tabSelected="1" zoomScale="80" zoomScaleNormal="80" workbookViewId="0" topLeftCell="A1">
      <selection activeCell="A13" sqref="A13"/>
    </sheetView>
  </sheetViews>
  <sheetFormatPr defaultColWidth="8.8515625" defaultRowHeight="15"/>
  <cols>
    <col min="1" max="1" width="26.00390625" style="0" customWidth="1"/>
    <col min="2" max="2" width="36.00390625" style="0" customWidth="1"/>
    <col min="3" max="4" width="22.00390625" style="0" customWidth="1"/>
    <col min="5" max="5" width="50.00390625" style="0" customWidth="1"/>
    <col min="6" max="6" width="20.00390625" style="0" customWidth="1"/>
    <col min="7" max="7" width="25.00390625" style="0" customWidth="1"/>
    <col min="8" max="8" width="55.00390625" style="0" customWidth="1"/>
    <col min="9" max="9" width="80.00390625" style="0" customWidth="1"/>
    <col min="10" max="10" width="60.00390625" style="0" customWidth="1"/>
    <col min="11" max="11" width="50.00390625" style="0" customWidth="1"/>
    <col min="12" max="12" width="45.00390625" style="0" customWidth="1"/>
    <col min="13" max="15" width="25.00390625" style="0" customWidth="1"/>
    <col min="16" max="20" width="40.00390625" style="0" customWidth="1"/>
    <col min="21" max="21" width="20.00390625" style="0" customWidth="1"/>
    <col min="22" max="22" width="30.00390625" style="0" customWidth="1"/>
    <col min="23" max="24" width="20.00390625" style="0" customWidth="1"/>
    <col min="25" max="25" width="80.00390625" style="0" customWidth="1"/>
    <col min="26" max="26" width="45.00390625" style="0" customWidth="1"/>
    <col min="27" max="37" width="50.00390625" style="0" customWidth="1"/>
  </cols>
  <sheetData>
    <row r="1" spans="2:26" ht="30" customHeight="1">
      <c r="B1" s="15" t="s">
        <v>0</v>
      </c>
      <c r="C1" s="13"/>
      <c r="D1" s="13"/>
      <c r="E1" s="13"/>
      <c r="F1" s="13"/>
      <c r="G1" s="13"/>
      <c r="H1" s="13"/>
      <c r="I1" s="13"/>
      <c r="J1" s="13"/>
      <c r="K1" s="13"/>
      <c r="L1" s="13"/>
      <c r="M1" s="13"/>
      <c r="N1" s="13"/>
      <c r="O1" s="13"/>
      <c r="P1" s="13"/>
      <c r="Q1" s="13"/>
      <c r="R1" s="13"/>
      <c r="S1" s="13"/>
      <c r="T1" s="13"/>
      <c r="U1" s="13"/>
      <c r="V1" s="13"/>
      <c r="W1" s="13"/>
      <c r="X1" s="13"/>
      <c r="Y1" s="13"/>
      <c r="Z1" s="14"/>
    </row>
    <row r="2" spans="2:26" ht="15">
      <c r="B2" s="16" t="s">
        <v>1</v>
      </c>
      <c r="C2" s="17"/>
      <c r="D2" s="17"/>
      <c r="E2" s="17"/>
      <c r="F2" s="17"/>
      <c r="G2" s="17"/>
      <c r="H2" s="17"/>
      <c r="I2" s="17"/>
      <c r="J2" s="17"/>
      <c r="K2" s="17"/>
      <c r="L2" s="17"/>
      <c r="M2" s="17"/>
      <c r="N2" s="17"/>
      <c r="O2" s="17"/>
      <c r="P2" s="17"/>
      <c r="Q2" s="17"/>
      <c r="R2" s="17"/>
      <c r="S2" s="17"/>
      <c r="T2" s="17"/>
      <c r="U2" s="17"/>
      <c r="V2" s="17"/>
      <c r="W2" s="17"/>
      <c r="X2" s="17"/>
      <c r="Y2" s="17"/>
      <c r="Z2" s="18"/>
    </row>
    <row r="3" spans="2:26" ht="39.75" customHeight="1">
      <c r="B3" s="19" t="s">
        <v>2</v>
      </c>
      <c r="C3" s="17"/>
      <c r="D3" s="17"/>
      <c r="E3" s="17"/>
      <c r="F3" s="17"/>
      <c r="G3" s="17"/>
      <c r="H3" s="17"/>
      <c r="I3" s="17"/>
      <c r="J3" s="17"/>
      <c r="K3" s="17"/>
      <c r="L3" s="17"/>
      <c r="M3" s="17"/>
      <c r="N3" s="17"/>
      <c r="O3" s="17"/>
      <c r="P3" s="17"/>
      <c r="Q3" s="17"/>
      <c r="R3" s="17"/>
      <c r="S3" s="17"/>
      <c r="T3" s="17"/>
      <c r="U3" s="17"/>
      <c r="V3" s="17"/>
      <c r="W3" s="17"/>
      <c r="X3" s="17"/>
      <c r="Y3" s="17"/>
      <c r="Z3" s="18"/>
    </row>
    <row r="4" spans="2:11" ht="39.75" customHeight="1">
      <c r="B4" s="15" t="s">
        <v>3</v>
      </c>
      <c r="C4" s="13"/>
      <c r="D4" s="13"/>
      <c r="E4" s="13"/>
      <c r="F4" s="13"/>
      <c r="G4" s="13"/>
      <c r="H4" s="13"/>
      <c r="I4" s="13"/>
      <c r="J4" s="13"/>
      <c r="K4" s="14"/>
    </row>
    <row r="5" spans="1:9" ht="24.75" customHeight="1">
      <c r="A5" s="20" t="s">
        <v>4</v>
      </c>
      <c r="B5" s="14"/>
      <c r="C5" s="21" t="s">
        <v>5</v>
      </c>
      <c r="D5" s="13"/>
      <c r="E5" s="13"/>
      <c r="F5" s="13"/>
      <c r="G5" s="13"/>
      <c r="H5" s="13"/>
      <c r="I5" s="14"/>
    </row>
    <row r="6" spans="1:9" ht="24.75" customHeight="1">
      <c r="A6" s="2"/>
      <c r="B6" s="1"/>
      <c r="C6" s="12" t="s">
        <v>6</v>
      </c>
      <c r="D6" s="13"/>
      <c r="E6" s="13"/>
      <c r="F6" s="13"/>
      <c r="G6" s="13"/>
      <c r="H6" s="13"/>
      <c r="I6" s="14"/>
    </row>
    <row r="13" spans="1:37" ht="63">
      <c r="A13" s="8" t="s">
        <v>7</v>
      </c>
      <c r="B13" s="8" t="s">
        <v>8</v>
      </c>
      <c r="C13" s="8" t="s">
        <v>9</v>
      </c>
      <c r="D13" s="8" t="s">
        <v>10</v>
      </c>
      <c r="E13" s="8" t="s">
        <v>11</v>
      </c>
      <c r="F13" s="8" t="s">
        <v>12</v>
      </c>
      <c r="G13" s="9" t="s">
        <v>13</v>
      </c>
      <c r="H13" s="9" t="s">
        <v>14</v>
      </c>
      <c r="I13" s="9" t="s">
        <v>15</v>
      </c>
      <c r="J13" s="9" t="s">
        <v>16</v>
      </c>
      <c r="K13" s="9" t="s">
        <v>17</v>
      </c>
      <c r="L13" s="9" t="s">
        <v>18</v>
      </c>
      <c r="M13" s="9" t="s">
        <v>19</v>
      </c>
      <c r="N13" s="9" t="s">
        <v>20</v>
      </c>
      <c r="O13" s="9" t="s">
        <v>21</v>
      </c>
      <c r="P13" s="9" t="s">
        <v>22</v>
      </c>
      <c r="Q13" s="8" t="s">
        <v>23</v>
      </c>
      <c r="R13" s="8" t="s">
        <v>24</v>
      </c>
      <c r="S13" s="8" t="s">
        <v>25</v>
      </c>
      <c r="T13" s="8" t="s">
        <v>26</v>
      </c>
      <c r="U13" s="9" t="s">
        <v>27</v>
      </c>
      <c r="V13" s="9" t="s">
        <v>28</v>
      </c>
      <c r="W13" s="9" t="s">
        <v>29</v>
      </c>
      <c r="X13" s="9" t="s">
        <v>30</v>
      </c>
      <c r="Y13" s="9" t="s">
        <v>31</v>
      </c>
      <c r="Z13" s="9" t="s">
        <v>32</v>
      </c>
      <c r="AA13" s="10" t="s">
        <v>33</v>
      </c>
      <c r="AB13" s="10" t="s">
        <v>34</v>
      </c>
      <c r="AC13" s="10" t="s">
        <v>35</v>
      </c>
      <c r="AD13" s="10" t="s">
        <v>36</v>
      </c>
      <c r="AE13" s="10" t="s">
        <v>37</v>
      </c>
      <c r="AF13" s="10" t="s">
        <v>381</v>
      </c>
      <c r="AG13" s="10" t="s">
        <v>38</v>
      </c>
      <c r="AH13" s="11" t="s">
        <v>39</v>
      </c>
      <c r="AI13" s="10" t="s">
        <v>40</v>
      </c>
      <c r="AJ13" s="11" t="s">
        <v>41</v>
      </c>
      <c r="AK13" s="11" t="s">
        <v>42</v>
      </c>
    </row>
    <row r="14" spans="1:37" ht="60">
      <c r="A14" s="22" t="s">
        <v>43</v>
      </c>
      <c r="B14" s="22" t="s">
        <v>6</v>
      </c>
      <c r="C14" s="22" t="s">
        <v>44</v>
      </c>
      <c r="D14" s="22" t="s">
        <v>45</v>
      </c>
      <c r="E14" s="22" t="s">
        <v>46</v>
      </c>
      <c r="F14" s="22">
        <v>45.93</v>
      </c>
      <c r="G14" s="22" t="s">
        <v>47</v>
      </c>
      <c r="H14" s="22" t="s">
        <v>48</v>
      </c>
      <c r="I14" s="22" t="s">
        <v>49</v>
      </c>
      <c r="J14" s="22" t="s">
        <v>50</v>
      </c>
      <c r="K14" s="22"/>
      <c r="L14" s="22"/>
      <c r="M14" s="22" t="s">
        <v>51</v>
      </c>
      <c r="N14" s="22" t="s">
        <v>52</v>
      </c>
      <c r="O14" s="22" t="s">
        <v>53</v>
      </c>
      <c r="P14" s="22" t="s">
        <v>54</v>
      </c>
      <c r="Q14" s="22" t="s">
        <v>55</v>
      </c>
      <c r="R14" s="22" t="s">
        <v>56</v>
      </c>
      <c r="S14" s="22"/>
      <c r="T14" s="22" t="s">
        <v>57</v>
      </c>
      <c r="U14" s="22" t="s">
        <v>58</v>
      </c>
      <c r="V14" s="22" t="s">
        <v>58</v>
      </c>
      <c r="W14" s="22"/>
      <c r="X14" s="22"/>
      <c r="Y14" s="22" t="s">
        <v>59</v>
      </c>
      <c r="Z14" s="22" t="s">
        <v>60</v>
      </c>
      <c r="AA14" s="23">
        <v>20400000</v>
      </c>
      <c r="AB14" s="24"/>
      <c r="AC14" s="24"/>
      <c r="AD14" s="24"/>
      <c r="AE14" s="24"/>
      <c r="AF14" s="24"/>
      <c r="AG14" s="24"/>
      <c r="AH14" s="23">
        <f aca="true" t="shared" si="0" ref="AH14:AH45">SUM(AA14:AG14)</f>
        <v>20400000</v>
      </c>
      <c r="AI14" s="24"/>
      <c r="AJ14" s="23">
        <f aca="true" t="shared" si="1" ref="AJ14:AJ45">SUM(AI14:AI14)</f>
        <v>0</v>
      </c>
      <c r="AK14" s="23">
        <f aca="true" t="shared" si="2" ref="AK14:AK45">SUM(AH14,AJ14)</f>
        <v>20400000</v>
      </c>
    </row>
    <row r="15" spans="1:37" ht="75">
      <c r="A15" s="22" t="s">
        <v>43</v>
      </c>
      <c r="B15" s="22" t="s">
        <v>6</v>
      </c>
      <c r="C15" s="22" t="s">
        <v>61</v>
      </c>
      <c r="D15" s="22" t="s">
        <v>62</v>
      </c>
      <c r="E15" s="22" t="s">
        <v>63</v>
      </c>
      <c r="F15" s="22">
        <v>5.5</v>
      </c>
      <c r="G15" s="22" t="s">
        <v>65</v>
      </c>
      <c r="H15" s="22" t="s">
        <v>66</v>
      </c>
      <c r="I15" s="22" t="s">
        <v>67</v>
      </c>
      <c r="J15" s="22" t="s">
        <v>68</v>
      </c>
      <c r="K15" s="22" t="s">
        <v>69</v>
      </c>
      <c r="L15" s="22" t="s">
        <v>70</v>
      </c>
      <c r="M15" s="22" t="s">
        <v>71</v>
      </c>
      <c r="N15" s="22" t="s">
        <v>72</v>
      </c>
      <c r="O15" s="22" t="s">
        <v>73</v>
      </c>
      <c r="P15" s="22" t="s">
        <v>74</v>
      </c>
      <c r="Q15" s="22" t="s">
        <v>75</v>
      </c>
      <c r="R15" s="22" t="s">
        <v>76</v>
      </c>
      <c r="S15" s="22">
        <v>410400200</v>
      </c>
      <c r="T15" s="22" t="s">
        <v>76</v>
      </c>
      <c r="U15" s="22" t="s">
        <v>77</v>
      </c>
      <c r="V15" s="22" t="s">
        <v>78</v>
      </c>
      <c r="W15" s="22"/>
      <c r="X15" s="22"/>
      <c r="Y15" s="22" t="s">
        <v>79</v>
      </c>
      <c r="Z15" s="22" t="s">
        <v>60</v>
      </c>
      <c r="AA15" s="24"/>
      <c r="AB15" s="23">
        <v>120500000</v>
      </c>
      <c r="AC15" s="24"/>
      <c r="AD15" s="24"/>
      <c r="AE15" s="24"/>
      <c r="AF15" s="24"/>
      <c r="AG15" s="23">
        <v>7500000</v>
      </c>
      <c r="AH15" s="23">
        <f t="shared" si="0"/>
        <v>128000000</v>
      </c>
      <c r="AI15" s="24"/>
      <c r="AJ15" s="23">
        <f t="shared" si="1"/>
        <v>0</v>
      </c>
      <c r="AK15" s="23">
        <f t="shared" si="2"/>
        <v>128000000</v>
      </c>
    </row>
    <row r="16" spans="1:37" ht="105">
      <c r="A16" s="22" t="s">
        <v>43</v>
      </c>
      <c r="B16" s="22" t="s">
        <v>6</v>
      </c>
      <c r="C16" s="22" t="s">
        <v>80</v>
      </c>
      <c r="D16" s="22" t="s">
        <v>81</v>
      </c>
      <c r="E16" s="22" t="s">
        <v>82</v>
      </c>
      <c r="F16" s="22" t="s">
        <v>83</v>
      </c>
      <c r="G16" s="22" t="s">
        <v>83</v>
      </c>
      <c r="H16" s="22" t="s">
        <v>84</v>
      </c>
      <c r="I16" s="22" t="s">
        <v>85</v>
      </c>
      <c r="J16" s="22" t="s">
        <v>86</v>
      </c>
      <c r="K16" s="22" t="s">
        <v>87</v>
      </c>
      <c r="L16" s="22" t="s">
        <v>88</v>
      </c>
      <c r="M16" s="22" t="s">
        <v>71</v>
      </c>
      <c r="N16" s="22" t="s">
        <v>89</v>
      </c>
      <c r="O16" s="22" t="s">
        <v>90</v>
      </c>
      <c r="P16" s="22" t="s">
        <v>91</v>
      </c>
      <c r="Q16" s="22" t="s">
        <v>92</v>
      </c>
      <c r="R16" s="22" t="s">
        <v>93</v>
      </c>
      <c r="S16" s="22"/>
      <c r="T16" s="22" t="s">
        <v>94</v>
      </c>
      <c r="U16" s="22" t="s">
        <v>95</v>
      </c>
      <c r="V16" s="22" t="s">
        <v>96</v>
      </c>
      <c r="W16" s="22"/>
      <c r="X16" s="22"/>
      <c r="Y16" s="22" t="s">
        <v>97</v>
      </c>
      <c r="Z16" s="22" t="s">
        <v>60</v>
      </c>
      <c r="AA16" s="24"/>
      <c r="AB16" s="24"/>
      <c r="AC16" s="24"/>
      <c r="AD16" s="24"/>
      <c r="AE16" s="24"/>
      <c r="AF16" s="24"/>
      <c r="AG16" s="24"/>
      <c r="AH16" s="23">
        <f t="shared" si="0"/>
        <v>0</v>
      </c>
      <c r="AI16" s="23">
        <v>44200000</v>
      </c>
      <c r="AJ16" s="23">
        <f t="shared" si="1"/>
        <v>44200000</v>
      </c>
      <c r="AK16" s="23">
        <f t="shared" si="2"/>
        <v>44200000</v>
      </c>
    </row>
    <row r="17" spans="1:37" ht="105">
      <c r="A17" s="22" t="s">
        <v>43</v>
      </c>
      <c r="B17" s="22" t="s">
        <v>6</v>
      </c>
      <c r="C17" s="22" t="s">
        <v>61</v>
      </c>
      <c r="D17" s="22" t="s">
        <v>62</v>
      </c>
      <c r="E17" s="22" t="s">
        <v>63</v>
      </c>
      <c r="F17" s="22">
        <v>5.5</v>
      </c>
      <c r="G17" s="22" t="s">
        <v>65</v>
      </c>
      <c r="H17" s="22" t="s">
        <v>66</v>
      </c>
      <c r="I17" s="22" t="s">
        <v>67</v>
      </c>
      <c r="J17" s="22" t="s">
        <v>68</v>
      </c>
      <c r="K17" s="22" t="s">
        <v>69</v>
      </c>
      <c r="L17" s="22" t="s">
        <v>70</v>
      </c>
      <c r="M17" s="22" t="s">
        <v>71</v>
      </c>
      <c r="N17" s="22" t="s">
        <v>72</v>
      </c>
      <c r="O17" s="22" t="s">
        <v>73</v>
      </c>
      <c r="P17" s="22" t="s">
        <v>98</v>
      </c>
      <c r="Q17" s="22" t="s">
        <v>99</v>
      </c>
      <c r="R17" s="22" t="s">
        <v>100</v>
      </c>
      <c r="S17" s="22"/>
      <c r="T17" s="22" t="s">
        <v>101</v>
      </c>
      <c r="U17" s="22" t="s">
        <v>58</v>
      </c>
      <c r="V17" s="22" t="s">
        <v>58</v>
      </c>
      <c r="W17" s="22"/>
      <c r="X17" s="22"/>
      <c r="Y17" s="22" t="s">
        <v>102</v>
      </c>
      <c r="Z17" s="22" t="s">
        <v>60</v>
      </c>
      <c r="AA17" s="24"/>
      <c r="AB17" s="23">
        <v>1019200000</v>
      </c>
      <c r="AC17" s="24"/>
      <c r="AD17" s="25"/>
      <c r="AE17" s="24"/>
      <c r="AF17" s="23">
        <v>90000000</v>
      </c>
      <c r="AG17" s="23">
        <v>120000000</v>
      </c>
      <c r="AH17" s="23">
        <f t="shared" si="0"/>
        <v>1229200000</v>
      </c>
      <c r="AI17" s="24"/>
      <c r="AJ17" s="23">
        <f t="shared" si="1"/>
        <v>0</v>
      </c>
      <c r="AK17" s="23">
        <f t="shared" si="2"/>
        <v>1229200000</v>
      </c>
    </row>
    <row r="18" spans="1:37" ht="75">
      <c r="A18" s="22" t="s">
        <v>43</v>
      </c>
      <c r="B18" s="22" t="s">
        <v>6</v>
      </c>
      <c r="C18" s="22" t="s">
        <v>61</v>
      </c>
      <c r="D18" s="22" t="s">
        <v>62</v>
      </c>
      <c r="E18" s="22" t="s">
        <v>63</v>
      </c>
      <c r="F18" s="22">
        <v>5.5</v>
      </c>
      <c r="G18" s="22" t="s">
        <v>65</v>
      </c>
      <c r="H18" s="22" t="s">
        <v>66</v>
      </c>
      <c r="I18" s="22" t="s">
        <v>67</v>
      </c>
      <c r="J18" s="22" t="s">
        <v>68</v>
      </c>
      <c r="K18" s="22" t="s">
        <v>69</v>
      </c>
      <c r="L18" s="22" t="s">
        <v>70</v>
      </c>
      <c r="M18" s="22" t="s">
        <v>71</v>
      </c>
      <c r="N18" s="22" t="s">
        <v>72</v>
      </c>
      <c r="O18" s="22" t="s">
        <v>73</v>
      </c>
      <c r="P18" s="22" t="s">
        <v>103</v>
      </c>
      <c r="Q18" s="22" t="s">
        <v>104</v>
      </c>
      <c r="R18" s="22" t="s">
        <v>105</v>
      </c>
      <c r="S18" s="22">
        <v>410401400</v>
      </c>
      <c r="T18" s="22" t="s">
        <v>106</v>
      </c>
      <c r="U18" s="22" t="s">
        <v>96</v>
      </c>
      <c r="V18" s="22" t="s">
        <v>77</v>
      </c>
      <c r="W18" s="22"/>
      <c r="X18" s="22"/>
      <c r="Y18" s="22" t="s">
        <v>107</v>
      </c>
      <c r="Z18" s="22" t="s">
        <v>60</v>
      </c>
      <c r="AA18" s="24"/>
      <c r="AB18" s="23">
        <v>60500000</v>
      </c>
      <c r="AC18" s="24"/>
      <c r="AD18" s="24"/>
      <c r="AE18" s="24"/>
      <c r="AF18" s="24"/>
      <c r="AG18" s="24"/>
      <c r="AH18" s="23">
        <f t="shared" si="0"/>
        <v>60500000</v>
      </c>
      <c r="AI18" s="24"/>
      <c r="AJ18" s="23">
        <f t="shared" si="1"/>
        <v>0</v>
      </c>
      <c r="AK18" s="23">
        <f t="shared" si="2"/>
        <v>60500000</v>
      </c>
    </row>
    <row r="19" spans="1:37" ht="75">
      <c r="A19" s="22" t="s">
        <v>43</v>
      </c>
      <c r="B19" s="22" t="s">
        <v>6</v>
      </c>
      <c r="C19" s="22" t="s">
        <v>61</v>
      </c>
      <c r="D19" s="22" t="s">
        <v>62</v>
      </c>
      <c r="E19" s="22" t="s">
        <v>63</v>
      </c>
      <c r="F19" s="22" t="s">
        <v>64</v>
      </c>
      <c r="G19" s="22" t="s">
        <v>65</v>
      </c>
      <c r="H19" s="22" t="s">
        <v>66</v>
      </c>
      <c r="I19" s="22" t="s">
        <v>67</v>
      </c>
      <c r="J19" s="22" t="s">
        <v>68</v>
      </c>
      <c r="K19" s="22" t="s">
        <v>69</v>
      </c>
      <c r="L19" s="22" t="s">
        <v>70</v>
      </c>
      <c r="M19" s="22" t="s">
        <v>71</v>
      </c>
      <c r="N19" s="22" t="s">
        <v>72</v>
      </c>
      <c r="O19" s="22" t="s">
        <v>73</v>
      </c>
      <c r="P19" s="22" t="s">
        <v>108</v>
      </c>
      <c r="Q19" s="22" t="s">
        <v>109</v>
      </c>
      <c r="R19" s="22" t="s">
        <v>110</v>
      </c>
      <c r="S19" s="22"/>
      <c r="T19" s="22" t="s">
        <v>111</v>
      </c>
      <c r="U19" s="22" t="s">
        <v>112</v>
      </c>
      <c r="V19" s="22" t="s">
        <v>95</v>
      </c>
      <c r="W19" s="22"/>
      <c r="X19" s="22"/>
      <c r="Y19" s="22" t="s">
        <v>113</v>
      </c>
      <c r="Z19" s="22" t="s">
        <v>60</v>
      </c>
      <c r="AA19" s="24"/>
      <c r="AB19" s="23">
        <v>80000000</v>
      </c>
      <c r="AC19" s="24"/>
      <c r="AD19" s="24"/>
      <c r="AE19" s="24"/>
      <c r="AF19" s="24"/>
      <c r="AG19" s="24"/>
      <c r="AH19" s="23">
        <f t="shared" si="0"/>
        <v>80000000</v>
      </c>
      <c r="AI19" s="24"/>
      <c r="AJ19" s="23">
        <f t="shared" si="1"/>
        <v>0</v>
      </c>
      <c r="AK19" s="23">
        <f t="shared" si="2"/>
        <v>80000000</v>
      </c>
    </row>
    <row r="20" spans="1:37" ht="330">
      <c r="A20" s="22" t="s">
        <v>43</v>
      </c>
      <c r="B20" s="22" t="s">
        <v>6</v>
      </c>
      <c r="C20" s="22" t="s">
        <v>80</v>
      </c>
      <c r="D20" s="22" t="s">
        <v>114</v>
      </c>
      <c r="E20" s="22" t="s">
        <v>115</v>
      </c>
      <c r="F20" s="22" t="s">
        <v>83</v>
      </c>
      <c r="G20" s="22" t="s">
        <v>83</v>
      </c>
      <c r="H20" s="22" t="s">
        <v>116</v>
      </c>
      <c r="I20" s="22" t="s">
        <v>117</v>
      </c>
      <c r="J20" s="22" t="s">
        <v>118</v>
      </c>
      <c r="K20" s="22" t="s">
        <v>87</v>
      </c>
      <c r="L20" s="22" t="s">
        <v>88</v>
      </c>
      <c r="M20" s="22" t="s">
        <v>71</v>
      </c>
      <c r="N20" s="22" t="s">
        <v>119</v>
      </c>
      <c r="O20" s="22" t="s">
        <v>120</v>
      </c>
      <c r="P20" s="22" t="s">
        <v>121</v>
      </c>
      <c r="Q20" s="22">
        <v>41030060</v>
      </c>
      <c r="R20" s="22" t="s">
        <v>122</v>
      </c>
      <c r="S20" s="22">
        <v>410300600</v>
      </c>
      <c r="T20" s="22" t="s">
        <v>123</v>
      </c>
      <c r="U20" s="22" t="s">
        <v>78</v>
      </c>
      <c r="V20" s="22" t="s">
        <v>78</v>
      </c>
      <c r="W20" s="22"/>
      <c r="X20" s="22"/>
      <c r="Y20" s="22" t="s">
        <v>124</v>
      </c>
      <c r="Z20" s="22" t="s">
        <v>60</v>
      </c>
      <c r="AA20" s="24"/>
      <c r="AB20" s="24"/>
      <c r="AC20" s="24"/>
      <c r="AD20" s="24"/>
      <c r="AE20" s="24"/>
      <c r="AF20" s="24"/>
      <c r="AG20" s="24"/>
      <c r="AH20" s="23">
        <f t="shared" si="0"/>
        <v>0</v>
      </c>
      <c r="AI20" s="23">
        <v>380000000</v>
      </c>
      <c r="AJ20" s="23">
        <f t="shared" si="1"/>
        <v>380000000</v>
      </c>
      <c r="AK20" s="23">
        <f t="shared" si="2"/>
        <v>380000000</v>
      </c>
    </row>
    <row r="21" spans="1:37" ht="60">
      <c r="A21" s="22" t="s">
        <v>43</v>
      </c>
      <c r="B21" s="22" t="s">
        <v>6</v>
      </c>
      <c r="C21" s="22" t="s">
        <v>44</v>
      </c>
      <c r="D21" s="22" t="s">
        <v>45</v>
      </c>
      <c r="E21" s="22" t="s">
        <v>46</v>
      </c>
      <c r="F21" s="22">
        <v>45.93</v>
      </c>
      <c r="G21" s="22" t="s">
        <v>47</v>
      </c>
      <c r="H21" s="22" t="s">
        <v>48</v>
      </c>
      <c r="I21" s="22" t="s">
        <v>49</v>
      </c>
      <c r="J21" s="22" t="s">
        <v>50</v>
      </c>
      <c r="K21" s="22"/>
      <c r="L21" s="22"/>
      <c r="M21" s="22" t="s">
        <v>51</v>
      </c>
      <c r="N21" s="22" t="s">
        <v>52</v>
      </c>
      <c r="O21" s="22" t="s">
        <v>53</v>
      </c>
      <c r="P21" s="22" t="s">
        <v>125</v>
      </c>
      <c r="Q21" s="22" t="s">
        <v>126</v>
      </c>
      <c r="R21" s="22" t="s">
        <v>127</v>
      </c>
      <c r="S21" s="22"/>
      <c r="T21" s="22" t="s">
        <v>128</v>
      </c>
      <c r="U21" s="22" t="s">
        <v>129</v>
      </c>
      <c r="V21" s="22" t="s">
        <v>130</v>
      </c>
      <c r="W21" s="22"/>
      <c r="X21" s="22"/>
      <c r="Y21" s="22" t="s">
        <v>131</v>
      </c>
      <c r="Z21" s="22" t="s">
        <v>60</v>
      </c>
      <c r="AA21" s="23">
        <v>66000000</v>
      </c>
      <c r="AB21" s="24"/>
      <c r="AC21" s="24"/>
      <c r="AD21" s="24"/>
      <c r="AE21" s="24"/>
      <c r="AF21" s="24"/>
      <c r="AG21" s="24"/>
      <c r="AH21" s="23">
        <f t="shared" si="0"/>
        <v>66000000</v>
      </c>
      <c r="AI21" s="24"/>
      <c r="AJ21" s="23">
        <f t="shared" si="1"/>
        <v>0</v>
      </c>
      <c r="AK21" s="23">
        <f t="shared" si="2"/>
        <v>66000000</v>
      </c>
    </row>
    <row r="22" spans="1:37" ht="60">
      <c r="A22" s="22" t="s">
        <v>43</v>
      </c>
      <c r="B22" s="22" t="s">
        <v>6</v>
      </c>
      <c r="C22" s="22" t="s">
        <v>44</v>
      </c>
      <c r="D22" s="22" t="s">
        <v>45</v>
      </c>
      <c r="E22" s="22" t="s">
        <v>46</v>
      </c>
      <c r="F22" s="22">
        <v>45.93</v>
      </c>
      <c r="G22" s="22" t="s">
        <v>47</v>
      </c>
      <c r="H22" s="22" t="s">
        <v>48</v>
      </c>
      <c r="I22" s="22" t="s">
        <v>49</v>
      </c>
      <c r="J22" s="22" t="s">
        <v>50</v>
      </c>
      <c r="K22" s="22"/>
      <c r="L22" s="22"/>
      <c r="M22" s="22" t="s">
        <v>51</v>
      </c>
      <c r="N22" s="22" t="s">
        <v>52</v>
      </c>
      <c r="O22" s="22" t="s">
        <v>53</v>
      </c>
      <c r="P22" s="22" t="s">
        <v>132</v>
      </c>
      <c r="Q22" s="22" t="s">
        <v>133</v>
      </c>
      <c r="R22" s="22" t="s">
        <v>134</v>
      </c>
      <c r="S22" s="22"/>
      <c r="T22" s="22" t="s">
        <v>135</v>
      </c>
      <c r="U22" s="22" t="s">
        <v>58</v>
      </c>
      <c r="V22" s="22" t="s">
        <v>58</v>
      </c>
      <c r="W22" s="22"/>
      <c r="X22" s="22"/>
      <c r="Y22" s="22" t="s">
        <v>136</v>
      </c>
      <c r="Z22" s="22" t="s">
        <v>60</v>
      </c>
      <c r="AA22" s="23">
        <v>30000000</v>
      </c>
      <c r="AB22" s="24"/>
      <c r="AC22" s="24"/>
      <c r="AD22" s="24"/>
      <c r="AE22" s="24"/>
      <c r="AF22" s="24"/>
      <c r="AG22" s="24"/>
      <c r="AH22" s="23">
        <f t="shared" si="0"/>
        <v>30000000</v>
      </c>
      <c r="AI22" s="24"/>
      <c r="AJ22" s="23">
        <f t="shared" si="1"/>
        <v>0</v>
      </c>
      <c r="AK22" s="23">
        <f t="shared" si="2"/>
        <v>30000000</v>
      </c>
    </row>
    <row r="23" spans="1:37" ht="75">
      <c r="A23" s="22" t="s">
        <v>43</v>
      </c>
      <c r="B23" s="22" t="s">
        <v>6</v>
      </c>
      <c r="C23" s="22" t="s">
        <v>61</v>
      </c>
      <c r="D23" s="22" t="s">
        <v>62</v>
      </c>
      <c r="E23" s="22" t="s">
        <v>63</v>
      </c>
      <c r="F23" s="22">
        <v>5.5</v>
      </c>
      <c r="G23" s="22" t="s">
        <v>65</v>
      </c>
      <c r="H23" s="22" t="s">
        <v>66</v>
      </c>
      <c r="I23" s="22" t="s">
        <v>67</v>
      </c>
      <c r="J23" s="22" t="s">
        <v>68</v>
      </c>
      <c r="K23" s="22" t="s">
        <v>69</v>
      </c>
      <c r="L23" s="22" t="s">
        <v>70</v>
      </c>
      <c r="M23" s="22" t="s">
        <v>71</v>
      </c>
      <c r="N23" s="22" t="s">
        <v>72</v>
      </c>
      <c r="O23" s="22" t="s">
        <v>73</v>
      </c>
      <c r="P23" s="22" t="s">
        <v>137</v>
      </c>
      <c r="Q23" s="22" t="s">
        <v>138</v>
      </c>
      <c r="R23" s="22" t="s">
        <v>139</v>
      </c>
      <c r="S23" s="22"/>
      <c r="T23" s="22" t="s">
        <v>139</v>
      </c>
      <c r="U23" s="22" t="s">
        <v>58</v>
      </c>
      <c r="V23" s="22" t="s">
        <v>58</v>
      </c>
      <c r="W23" s="22"/>
      <c r="X23" s="22"/>
      <c r="Y23" s="22" t="s">
        <v>140</v>
      </c>
      <c r="Z23" s="22" t="s">
        <v>60</v>
      </c>
      <c r="AA23" s="24"/>
      <c r="AB23" s="23">
        <v>15000000</v>
      </c>
      <c r="AC23" s="24"/>
      <c r="AD23" s="24"/>
      <c r="AE23" s="24"/>
      <c r="AF23" s="24"/>
      <c r="AG23" s="23">
        <v>1762200000</v>
      </c>
      <c r="AH23" s="23">
        <f t="shared" si="0"/>
        <v>1777200000</v>
      </c>
      <c r="AI23" s="24"/>
      <c r="AJ23" s="23">
        <f t="shared" si="1"/>
        <v>0</v>
      </c>
      <c r="AK23" s="23">
        <f t="shared" si="2"/>
        <v>1777200000</v>
      </c>
    </row>
    <row r="24" spans="1:37" ht="75">
      <c r="A24" s="22" t="s">
        <v>43</v>
      </c>
      <c r="B24" s="22" t="s">
        <v>6</v>
      </c>
      <c r="C24" s="22" t="s">
        <v>141</v>
      </c>
      <c r="D24" s="22" t="s">
        <v>142</v>
      </c>
      <c r="E24" s="22" t="s">
        <v>143</v>
      </c>
      <c r="F24" s="22" t="s">
        <v>58</v>
      </c>
      <c r="G24" s="22" t="s">
        <v>58</v>
      </c>
      <c r="H24" s="22" t="s">
        <v>144</v>
      </c>
      <c r="I24" s="22" t="s">
        <v>145</v>
      </c>
      <c r="J24" s="22" t="s">
        <v>146</v>
      </c>
      <c r="K24" s="22" t="s">
        <v>87</v>
      </c>
      <c r="L24" s="22" t="s">
        <v>147</v>
      </c>
      <c r="M24" s="22" t="s">
        <v>71</v>
      </c>
      <c r="N24" s="22" t="s">
        <v>119</v>
      </c>
      <c r="O24" s="22" t="s">
        <v>120</v>
      </c>
      <c r="P24" s="22" t="s">
        <v>148</v>
      </c>
      <c r="Q24" s="22" t="s">
        <v>149</v>
      </c>
      <c r="R24" s="22" t="s">
        <v>150</v>
      </c>
      <c r="S24" s="22"/>
      <c r="T24" s="22" t="s">
        <v>151</v>
      </c>
      <c r="U24" s="22" t="s">
        <v>152</v>
      </c>
      <c r="V24" s="22" t="s">
        <v>153</v>
      </c>
      <c r="W24" s="22"/>
      <c r="X24" s="22"/>
      <c r="Y24" s="22" t="s">
        <v>154</v>
      </c>
      <c r="Z24" s="22" t="s">
        <v>60</v>
      </c>
      <c r="AA24" s="24"/>
      <c r="AB24" s="24"/>
      <c r="AC24" s="24"/>
      <c r="AD24" s="24"/>
      <c r="AE24" s="23">
        <v>98200000</v>
      </c>
      <c r="AF24" s="24"/>
      <c r="AG24" s="24"/>
      <c r="AH24" s="23">
        <f t="shared" si="0"/>
        <v>98200000</v>
      </c>
      <c r="AI24" s="24"/>
      <c r="AJ24" s="23">
        <f t="shared" si="1"/>
        <v>0</v>
      </c>
      <c r="AK24" s="23">
        <f t="shared" si="2"/>
        <v>98200000</v>
      </c>
    </row>
    <row r="25" spans="1:37" ht="60">
      <c r="A25" s="22" t="s">
        <v>43</v>
      </c>
      <c r="B25" s="22" t="s">
        <v>6</v>
      </c>
      <c r="C25" s="22" t="s">
        <v>44</v>
      </c>
      <c r="D25" s="22" t="s">
        <v>45</v>
      </c>
      <c r="E25" s="22" t="s">
        <v>46</v>
      </c>
      <c r="F25" s="22">
        <v>45.93</v>
      </c>
      <c r="G25" s="22" t="s">
        <v>47</v>
      </c>
      <c r="H25" s="22" t="s">
        <v>48</v>
      </c>
      <c r="I25" s="22" t="s">
        <v>49</v>
      </c>
      <c r="J25" s="22" t="s">
        <v>50</v>
      </c>
      <c r="K25" s="22"/>
      <c r="L25" s="22"/>
      <c r="M25" s="22" t="s">
        <v>51</v>
      </c>
      <c r="N25" s="22" t="s">
        <v>52</v>
      </c>
      <c r="O25" s="22" t="s">
        <v>53</v>
      </c>
      <c r="P25" s="22" t="s">
        <v>155</v>
      </c>
      <c r="Q25" s="22" t="s">
        <v>156</v>
      </c>
      <c r="R25" s="22" t="s">
        <v>157</v>
      </c>
      <c r="S25" s="22"/>
      <c r="T25" s="22" t="s">
        <v>158</v>
      </c>
      <c r="U25" s="22" t="s">
        <v>159</v>
      </c>
      <c r="V25" s="22" t="s">
        <v>96</v>
      </c>
      <c r="W25" s="22"/>
      <c r="X25" s="22"/>
      <c r="Y25" s="22" t="s">
        <v>160</v>
      </c>
      <c r="Z25" s="22" t="s">
        <v>60</v>
      </c>
      <c r="AA25" s="23">
        <v>13600000</v>
      </c>
      <c r="AB25" s="24"/>
      <c r="AC25" s="24"/>
      <c r="AD25" s="24"/>
      <c r="AE25" s="24"/>
      <c r="AF25" s="24"/>
      <c r="AG25" s="24"/>
      <c r="AH25" s="23">
        <f t="shared" si="0"/>
        <v>13600000</v>
      </c>
      <c r="AI25" s="24"/>
      <c r="AJ25" s="23">
        <f t="shared" si="1"/>
        <v>0</v>
      </c>
      <c r="AK25" s="23">
        <f t="shared" si="2"/>
        <v>13600000</v>
      </c>
    </row>
    <row r="26" spans="1:37" ht="75">
      <c r="A26" s="22" t="s">
        <v>43</v>
      </c>
      <c r="B26" s="22" t="s">
        <v>6</v>
      </c>
      <c r="C26" s="22" t="s">
        <v>61</v>
      </c>
      <c r="D26" s="22" t="s">
        <v>62</v>
      </c>
      <c r="E26" s="22" t="s">
        <v>63</v>
      </c>
      <c r="F26" s="22">
        <v>5.5</v>
      </c>
      <c r="G26" s="22" t="s">
        <v>65</v>
      </c>
      <c r="H26" s="22" t="s">
        <v>66</v>
      </c>
      <c r="I26" s="22" t="s">
        <v>67</v>
      </c>
      <c r="J26" s="22" t="s">
        <v>68</v>
      </c>
      <c r="K26" s="22" t="s">
        <v>69</v>
      </c>
      <c r="L26" s="22" t="s">
        <v>70</v>
      </c>
      <c r="M26" s="22" t="s">
        <v>71</v>
      </c>
      <c r="N26" s="22" t="s">
        <v>72</v>
      </c>
      <c r="O26" s="22" t="s">
        <v>73</v>
      </c>
      <c r="P26" s="22" t="s">
        <v>161</v>
      </c>
      <c r="Q26" s="22" t="s">
        <v>162</v>
      </c>
      <c r="R26" s="22" t="s">
        <v>163</v>
      </c>
      <c r="S26" s="22"/>
      <c r="T26" s="22" t="s">
        <v>163</v>
      </c>
      <c r="U26" s="22" t="s">
        <v>77</v>
      </c>
      <c r="V26" s="22" t="s">
        <v>58</v>
      </c>
      <c r="W26" s="22"/>
      <c r="X26" s="22"/>
      <c r="Y26" s="22" t="s">
        <v>164</v>
      </c>
      <c r="Z26" s="22" t="s">
        <v>60</v>
      </c>
      <c r="AA26" s="24"/>
      <c r="AB26" s="23">
        <v>60000000</v>
      </c>
      <c r="AC26" s="24"/>
      <c r="AD26" s="24"/>
      <c r="AE26" s="24"/>
      <c r="AF26" s="24"/>
      <c r="AG26" s="23">
        <v>1955000000</v>
      </c>
      <c r="AH26" s="23">
        <f t="shared" si="0"/>
        <v>2015000000</v>
      </c>
      <c r="AI26" s="24"/>
      <c r="AJ26" s="23">
        <f t="shared" si="1"/>
        <v>0</v>
      </c>
      <c r="AK26" s="23">
        <f t="shared" si="2"/>
        <v>2015000000</v>
      </c>
    </row>
    <row r="27" spans="1:37" ht="75">
      <c r="A27" s="22" t="s">
        <v>43</v>
      </c>
      <c r="B27" s="22" t="s">
        <v>6</v>
      </c>
      <c r="C27" s="22" t="s">
        <v>165</v>
      </c>
      <c r="D27" s="22" t="s">
        <v>166</v>
      </c>
      <c r="E27" s="22" t="s">
        <v>167</v>
      </c>
      <c r="F27" s="22" t="s">
        <v>168</v>
      </c>
      <c r="G27" s="22" t="s">
        <v>168</v>
      </c>
      <c r="H27" s="22" t="s">
        <v>169</v>
      </c>
      <c r="I27" s="22" t="s">
        <v>170</v>
      </c>
      <c r="J27" s="22" t="s">
        <v>171</v>
      </c>
      <c r="K27" s="22" t="s">
        <v>172</v>
      </c>
      <c r="L27" s="22" t="s">
        <v>173</v>
      </c>
      <c r="M27" s="22" t="s">
        <v>71</v>
      </c>
      <c r="N27" s="22" t="s">
        <v>72</v>
      </c>
      <c r="O27" s="22" t="s">
        <v>73</v>
      </c>
      <c r="P27" s="22" t="s">
        <v>174</v>
      </c>
      <c r="Q27" s="22" t="s">
        <v>175</v>
      </c>
      <c r="R27" s="22" t="s">
        <v>176</v>
      </c>
      <c r="S27" s="22"/>
      <c r="T27" s="22" t="s">
        <v>177</v>
      </c>
      <c r="U27" s="22" t="s">
        <v>178</v>
      </c>
      <c r="V27" s="22" t="s">
        <v>179</v>
      </c>
      <c r="W27" s="22"/>
      <c r="X27" s="22"/>
      <c r="Y27" s="22" t="s">
        <v>180</v>
      </c>
      <c r="Z27" s="22" t="s">
        <v>60</v>
      </c>
      <c r="AA27" s="23">
        <v>150000000</v>
      </c>
      <c r="AB27" s="24"/>
      <c r="AC27" s="24"/>
      <c r="AD27" s="25"/>
      <c r="AE27" s="23">
        <v>12100000</v>
      </c>
      <c r="AF27" s="23">
        <v>20000000</v>
      </c>
      <c r="AG27" s="24"/>
      <c r="AH27" s="23">
        <f>SUM(AA27:AG27)</f>
        <v>182100000</v>
      </c>
      <c r="AI27" s="24"/>
      <c r="AJ27" s="23">
        <f t="shared" si="1"/>
        <v>0</v>
      </c>
      <c r="AK27" s="23">
        <f t="shared" si="2"/>
        <v>182100000</v>
      </c>
    </row>
    <row r="28" spans="1:37" ht="180">
      <c r="A28" s="22" t="s">
        <v>43</v>
      </c>
      <c r="B28" s="22" t="s">
        <v>6</v>
      </c>
      <c r="C28" s="22" t="s">
        <v>80</v>
      </c>
      <c r="D28" s="22" t="s">
        <v>81</v>
      </c>
      <c r="E28" s="22" t="s">
        <v>181</v>
      </c>
      <c r="F28" s="22">
        <v>1.2</v>
      </c>
      <c r="G28" s="22" t="s">
        <v>182</v>
      </c>
      <c r="H28" s="22" t="s">
        <v>183</v>
      </c>
      <c r="I28" s="22" t="s">
        <v>184</v>
      </c>
      <c r="J28" s="22" t="s">
        <v>185</v>
      </c>
      <c r="K28" s="22" t="s">
        <v>87</v>
      </c>
      <c r="L28" s="22" t="s">
        <v>186</v>
      </c>
      <c r="M28" s="22" t="s">
        <v>71</v>
      </c>
      <c r="N28" s="22" t="s">
        <v>89</v>
      </c>
      <c r="O28" s="22" t="s">
        <v>90</v>
      </c>
      <c r="P28" s="22" t="s">
        <v>187</v>
      </c>
      <c r="Q28" s="22" t="s">
        <v>188</v>
      </c>
      <c r="R28" s="22" t="s">
        <v>189</v>
      </c>
      <c r="S28" s="22"/>
      <c r="T28" s="22" t="s">
        <v>190</v>
      </c>
      <c r="U28" s="22" t="s">
        <v>191</v>
      </c>
      <c r="V28" s="22" t="s">
        <v>78</v>
      </c>
      <c r="W28" s="22"/>
      <c r="X28" s="22"/>
      <c r="Y28" s="22" t="s">
        <v>192</v>
      </c>
      <c r="Z28" s="22" t="s">
        <v>60</v>
      </c>
      <c r="AA28" s="24"/>
      <c r="AB28" s="24"/>
      <c r="AC28" s="24"/>
      <c r="AD28" s="23">
        <v>511900000</v>
      </c>
      <c r="AE28" s="23">
        <v>308600000</v>
      </c>
      <c r="AF28" s="24"/>
      <c r="AG28" s="24"/>
      <c r="AH28" s="23">
        <f t="shared" si="0"/>
        <v>820500000</v>
      </c>
      <c r="AI28" s="24"/>
      <c r="AJ28" s="23">
        <f t="shared" si="1"/>
        <v>0</v>
      </c>
      <c r="AK28" s="23">
        <f t="shared" si="2"/>
        <v>820500000</v>
      </c>
    </row>
    <row r="29" spans="1:37" ht="105">
      <c r="A29" s="22" t="s">
        <v>43</v>
      </c>
      <c r="B29" s="22" t="s">
        <v>6</v>
      </c>
      <c r="C29" s="22" t="s">
        <v>80</v>
      </c>
      <c r="D29" s="22" t="s">
        <v>81</v>
      </c>
      <c r="E29" s="22" t="s">
        <v>82</v>
      </c>
      <c r="F29" s="22" t="s">
        <v>83</v>
      </c>
      <c r="G29" s="22" t="s">
        <v>83</v>
      </c>
      <c r="H29" s="22" t="s">
        <v>84</v>
      </c>
      <c r="I29" s="22" t="s">
        <v>85</v>
      </c>
      <c r="J29" s="22" t="s">
        <v>86</v>
      </c>
      <c r="K29" s="22" t="s">
        <v>87</v>
      </c>
      <c r="L29" s="22" t="s">
        <v>88</v>
      </c>
      <c r="M29" s="22" t="s">
        <v>71</v>
      </c>
      <c r="N29" s="22" t="s">
        <v>89</v>
      </c>
      <c r="O29" s="22" t="s">
        <v>90</v>
      </c>
      <c r="P29" s="22" t="s">
        <v>193</v>
      </c>
      <c r="Q29" s="22" t="s">
        <v>194</v>
      </c>
      <c r="R29" s="22" t="s">
        <v>195</v>
      </c>
      <c r="S29" s="22"/>
      <c r="T29" s="22" t="s">
        <v>196</v>
      </c>
      <c r="U29" s="22" t="s">
        <v>197</v>
      </c>
      <c r="V29" s="22" t="s">
        <v>153</v>
      </c>
      <c r="W29" s="22"/>
      <c r="X29" s="22"/>
      <c r="Y29" s="22" t="s">
        <v>198</v>
      </c>
      <c r="Z29" s="22" t="s">
        <v>60</v>
      </c>
      <c r="AA29" s="24"/>
      <c r="AB29" s="24"/>
      <c r="AC29" s="24"/>
      <c r="AD29" s="24"/>
      <c r="AE29" s="24"/>
      <c r="AF29" s="24"/>
      <c r="AG29" s="24"/>
      <c r="AH29" s="23">
        <f t="shared" si="0"/>
        <v>0</v>
      </c>
      <c r="AI29" s="23">
        <v>100000000</v>
      </c>
      <c r="AJ29" s="23">
        <f t="shared" si="1"/>
        <v>100000000</v>
      </c>
      <c r="AK29" s="23">
        <f t="shared" si="2"/>
        <v>100000000</v>
      </c>
    </row>
    <row r="30" spans="1:37" ht="105">
      <c r="A30" s="22" t="s">
        <v>43</v>
      </c>
      <c r="B30" s="22" t="s">
        <v>6</v>
      </c>
      <c r="C30" s="22" t="s">
        <v>80</v>
      </c>
      <c r="D30" s="22" t="s">
        <v>81</v>
      </c>
      <c r="E30" s="22" t="s">
        <v>82</v>
      </c>
      <c r="F30" s="22" t="s">
        <v>83</v>
      </c>
      <c r="G30" s="22" t="s">
        <v>83</v>
      </c>
      <c r="H30" s="22" t="s">
        <v>84</v>
      </c>
      <c r="I30" s="22" t="s">
        <v>85</v>
      </c>
      <c r="J30" s="22" t="s">
        <v>86</v>
      </c>
      <c r="K30" s="22" t="s">
        <v>87</v>
      </c>
      <c r="L30" s="22" t="s">
        <v>88</v>
      </c>
      <c r="M30" s="22" t="s">
        <v>71</v>
      </c>
      <c r="N30" s="22" t="s">
        <v>89</v>
      </c>
      <c r="O30" s="22" t="s">
        <v>90</v>
      </c>
      <c r="P30" s="22" t="s">
        <v>199</v>
      </c>
      <c r="Q30" s="22" t="s">
        <v>200</v>
      </c>
      <c r="R30" s="22" t="s">
        <v>201</v>
      </c>
      <c r="S30" s="22"/>
      <c r="T30" s="22" t="s">
        <v>202</v>
      </c>
      <c r="U30" s="22" t="s">
        <v>58</v>
      </c>
      <c r="V30" s="22" t="s">
        <v>58</v>
      </c>
      <c r="W30" s="22"/>
      <c r="X30" s="22"/>
      <c r="Y30" s="22" t="s">
        <v>203</v>
      </c>
      <c r="Z30" s="22" t="s">
        <v>60</v>
      </c>
      <c r="AA30" s="24"/>
      <c r="AB30" s="24"/>
      <c r="AC30" s="24"/>
      <c r="AD30" s="24"/>
      <c r="AE30" s="24"/>
      <c r="AF30" s="24"/>
      <c r="AG30" s="24"/>
      <c r="AH30" s="23">
        <f t="shared" si="0"/>
        <v>0</v>
      </c>
      <c r="AI30" s="23">
        <v>52200000</v>
      </c>
      <c r="AJ30" s="23">
        <f t="shared" si="1"/>
        <v>52200000</v>
      </c>
      <c r="AK30" s="23">
        <f t="shared" si="2"/>
        <v>52200000</v>
      </c>
    </row>
    <row r="31" spans="1:37" ht="75">
      <c r="A31" s="22" t="s">
        <v>43</v>
      </c>
      <c r="B31" s="22" t="s">
        <v>6</v>
      </c>
      <c r="C31" s="22" t="s">
        <v>61</v>
      </c>
      <c r="D31" s="22" t="s">
        <v>62</v>
      </c>
      <c r="E31" s="22" t="s">
        <v>63</v>
      </c>
      <c r="F31" s="22">
        <v>5.5</v>
      </c>
      <c r="G31" s="22" t="s">
        <v>65</v>
      </c>
      <c r="H31" s="22" t="s">
        <v>66</v>
      </c>
      <c r="I31" s="22" t="s">
        <v>67</v>
      </c>
      <c r="J31" s="22" t="s">
        <v>68</v>
      </c>
      <c r="K31" s="22" t="s">
        <v>69</v>
      </c>
      <c r="L31" s="22" t="s">
        <v>70</v>
      </c>
      <c r="M31" s="22" t="s">
        <v>71</v>
      </c>
      <c r="N31" s="22" t="s">
        <v>72</v>
      </c>
      <c r="O31" s="22" t="s">
        <v>73</v>
      </c>
      <c r="P31" s="22" t="s">
        <v>204</v>
      </c>
      <c r="Q31" s="22" t="s">
        <v>205</v>
      </c>
      <c r="R31" s="22" t="s">
        <v>206</v>
      </c>
      <c r="S31" s="22"/>
      <c r="T31" s="22" t="s">
        <v>207</v>
      </c>
      <c r="U31" s="22" t="s">
        <v>77</v>
      </c>
      <c r="V31" s="22" t="s">
        <v>77</v>
      </c>
      <c r="W31" s="22"/>
      <c r="X31" s="22"/>
      <c r="Y31" s="22" t="s">
        <v>208</v>
      </c>
      <c r="Z31" s="22" t="s">
        <v>60</v>
      </c>
      <c r="AA31" s="24"/>
      <c r="AB31" s="23">
        <v>152000000</v>
      </c>
      <c r="AC31" s="24"/>
      <c r="AD31" s="24"/>
      <c r="AE31" s="24"/>
      <c r="AF31" s="24"/>
      <c r="AG31" s="23">
        <v>32000000</v>
      </c>
      <c r="AH31" s="23">
        <f t="shared" si="0"/>
        <v>184000000</v>
      </c>
      <c r="AI31" s="24"/>
      <c r="AJ31" s="23">
        <f t="shared" si="1"/>
        <v>0</v>
      </c>
      <c r="AK31" s="23">
        <f t="shared" si="2"/>
        <v>184000000</v>
      </c>
    </row>
    <row r="32" spans="1:37" ht="195">
      <c r="A32" s="22" t="s">
        <v>43</v>
      </c>
      <c r="B32" s="22" t="s">
        <v>6</v>
      </c>
      <c r="C32" s="22" t="s">
        <v>80</v>
      </c>
      <c r="D32" s="22" t="s">
        <v>81</v>
      </c>
      <c r="E32" s="22" t="s">
        <v>209</v>
      </c>
      <c r="F32" s="22" t="s">
        <v>77</v>
      </c>
      <c r="G32" s="22" t="s">
        <v>77</v>
      </c>
      <c r="H32" s="22" t="s">
        <v>210</v>
      </c>
      <c r="I32" s="22" t="s">
        <v>211</v>
      </c>
      <c r="J32" s="22" t="s">
        <v>212</v>
      </c>
      <c r="K32" s="22" t="s">
        <v>87</v>
      </c>
      <c r="L32" s="22" t="s">
        <v>213</v>
      </c>
      <c r="M32" s="22" t="s">
        <v>71</v>
      </c>
      <c r="N32" s="22" t="s">
        <v>89</v>
      </c>
      <c r="O32" s="22" t="s">
        <v>90</v>
      </c>
      <c r="P32" s="22" t="s">
        <v>214</v>
      </c>
      <c r="Q32" s="22" t="s">
        <v>215</v>
      </c>
      <c r="R32" s="22" t="s">
        <v>216</v>
      </c>
      <c r="S32" s="22"/>
      <c r="T32" s="22" t="s">
        <v>217</v>
      </c>
      <c r="U32" s="22">
        <v>12</v>
      </c>
      <c r="V32" s="22">
        <v>4</v>
      </c>
      <c r="W32" s="22"/>
      <c r="X32" s="22"/>
      <c r="Y32" s="22" t="s">
        <v>218</v>
      </c>
      <c r="Z32" s="22" t="s">
        <v>60</v>
      </c>
      <c r="AA32" s="24"/>
      <c r="AB32" s="24"/>
      <c r="AC32" s="24"/>
      <c r="AD32" s="24"/>
      <c r="AE32" s="24"/>
      <c r="AF32" s="24"/>
      <c r="AG32" s="24"/>
      <c r="AH32" s="23">
        <f t="shared" si="0"/>
        <v>0</v>
      </c>
      <c r="AI32" s="23">
        <v>193120000</v>
      </c>
      <c r="AJ32" s="23">
        <f t="shared" si="1"/>
        <v>193120000</v>
      </c>
      <c r="AK32" s="23">
        <f t="shared" si="2"/>
        <v>193120000</v>
      </c>
    </row>
    <row r="33" spans="1:37" ht="105">
      <c r="A33" s="22" t="s">
        <v>43</v>
      </c>
      <c r="B33" s="22" t="s">
        <v>6</v>
      </c>
      <c r="C33" s="22" t="s">
        <v>80</v>
      </c>
      <c r="D33" s="22" t="s">
        <v>81</v>
      </c>
      <c r="E33" s="22" t="s">
        <v>82</v>
      </c>
      <c r="F33" s="22" t="s">
        <v>83</v>
      </c>
      <c r="G33" s="22" t="s">
        <v>83</v>
      </c>
      <c r="H33" s="22" t="s">
        <v>84</v>
      </c>
      <c r="I33" s="22" t="s">
        <v>85</v>
      </c>
      <c r="J33" s="22" t="s">
        <v>86</v>
      </c>
      <c r="K33" s="22" t="s">
        <v>87</v>
      </c>
      <c r="L33" s="22" t="s">
        <v>88</v>
      </c>
      <c r="M33" s="22" t="s">
        <v>71</v>
      </c>
      <c r="N33" s="22" t="s">
        <v>89</v>
      </c>
      <c r="O33" s="22" t="s">
        <v>90</v>
      </c>
      <c r="P33" s="22" t="s">
        <v>219</v>
      </c>
      <c r="Q33" s="22" t="s">
        <v>220</v>
      </c>
      <c r="R33" s="22" t="s">
        <v>221</v>
      </c>
      <c r="S33" s="22"/>
      <c r="T33" s="22" t="s">
        <v>222</v>
      </c>
      <c r="U33" s="22" t="s">
        <v>223</v>
      </c>
      <c r="V33" s="22" t="s">
        <v>130</v>
      </c>
      <c r="W33" s="22"/>
      <c r="X33" s="22"/>
      <c r="Y33" s="22" t="s">
        <v>224</v>
      </c>
      <c r="Z33" s="22" t="s">
        <v>60</v>
      </c>
      <c r="AA33" s="24"/>
      <c r="AB33" s="24"/>
      <c r="AC33" s="24"/>
      <c r="AD33" s="24"/>
      <c r="AE33" s="24"/>
      <c r="AF33" s="24"/>
      <c r="AG33" s="24"/>
      <c r="AH33" s="23">
        <f t="shared" si="0"/>
        <v>0</v>
      </c>
      <c r="AI33" s="23">
        <v>63400000</v>
      </c>
      <c r="AJ33" s="23">
        <f t="shared" si="1"/>
        <v>63400000</v>
      </c>
      <c r="AK33" s="23">
        <f t="shared" si="2"/>
        <v>63400000</v>
      </c>
    </row>
    <row r="34" spans="1:37" ht="105">
      <c r="A34" s="22" t="s">
        <v>43</v>
      </c>
      <c r="B34" s="22" t="s">
        <v>6</v>
      </c>
      <c r="C34" s="22" t="s">
        <v>80</v>
      </c>
      <c r="D34" s="22" t="s">
        <v>81</v>
      </c>
      <c r="E34" s="22" t="s">
        <v>181</v>
      </c>
      <c r="F34" s="22">
        <v>1.2</v>
      </c>
      <c r="G34" s="22" t="s">
        <v>182</v>
      </c>
      <c r="H34" s="22" t="s">
        <v>183</v>
      </c>
      <c r="I34" s="22" t="s">
        <v>184</v>
      </c>
      <c r="J34" s="22" t="s">
        <v>185</v>
      </c>
      <c r="K34" s="22" t="s">
        <v>87</v>
      </c>
      <c r="L34" s="22" t="s">
        <v>186</v>
      </c>
      <c r="M34" s="22" t="s">
        <v>71</v>
      </c>
      <c r="N34" s="22" t="s">
        <v>89</v>
      </c>
      <c r="O34" s="22" t="s">
        <v>90</v>
      </c>
      <c r="P34" s="22" t="s">
        <v>225</v>
      </c>
      <c r="Q34" s="22" t="s">
        <v>226</v>
      </c>
      <c r="R34" s="22" t="s">
        <v>227</v>
      </c>
      <c r="S34" s="22"/>
      <c r="T34" s="22" t="s">
        <v>228</v>
      </c>
      <c r="U34" s="22" t="s">
        <v>58</v>
      </c>
      <c r="V34" s="22" t="s">
        <v>58</v>
      </c>
      <c r="W34" s="22"/>
      <c r="X34" s="22"/>
      <c r="Y34" s="22" t="s">
        <v>229</v>
      </c>
      <c r="Z34" s="22" t="s">
        <v>60</v>
      </c>
      <c r="AA34" s="24"/>
      <c r="AB34" s="24"/>
      <c r="AC34" s="24"/>
      <c r="AD34" s="23">
        <v>39000000</v>
      </c>
      <c r="AE34" s="24"/>
      <c r="AF34" s="24"/>
      <c r="AG34" s="24"/>
      <c r="AH34" s="23">
        <f t="shared" si="0"/>
        <v>39000000</v>
      </c>
      <c r="AI34" s="24"/>
      <c r="AJ34" s="23">
        <f t="shared" si="1"/>
        <v>0</v>
      </c>
      <c r="AK34" s="23">
        <f t="shared" si="2"/>
        <v>39000000</v>
      </c>
    </row>
    <row r="35" spans="1:37" ht="105">
      <c r="A35" s="22" t="s">
        <v>43</v>
      </c>
      <c r="B35" s="22" t="s">
        <v>6</v>
      </c>
      <c r="C35" s="22" t="s">
        <v>80</v>
      </c>
      <c r="D35" s="22" t="s">
        <v>81</v>
      </c>
      <c r="E35" s="22" t="s">
        <v>209</v>
      </c>
      <c r="F35" s="22" t="s">
        <v>77</v>
      </c>
      <c r="G35" s="22" t="s">
        <v>77</v>
      </c>
      <c r="H35" s="22" t="s">
        <v>210</v>
      </c>
      <c r="I35" s="22" t="s">
        <v>211</v>
      </c>
      <c r="J35" s="22" t="s">
        <v>212</v>
      </c>
      <c r="K35" s="22" t="s">
        <v>87</v>
      </c>
      <c r="L35" s="22" t="s">
        <v>213</v>
      </c>
      <c r="M35" s="22" t="s">
        <v>71</v>
      </c>
      <c r="N35" s="22" t="s">
        <v>89</v>
      </c>
      <c r="O35" s="22" t="s">
        <v>90</v>
      </c>
      <c r="P35" s="22" t="s">
        <v>230</v>
      </c>
      <c r="Q35" s="22" t="s">
        <v>194</v>
      </c>
      <c r="R35" s="22" t="s">
        <v>231</v>
      </c>
      <c r="S35" s="22"/>
      <c r="T35" s="22" t="s">
        <v>196</v>
      </c>
      <c r="U35" s="22" t="s">
        <v>232</v>
      </c>
      <c r="V35" s="22" t="s">
        <v>233</v>
      </c>
      <c r="W35" s="22"/>
      <c r="X35" s="22"/>
      <c r="Y35" s="22" t="s">
        <v>234</v>
      </c>
      <c r="Z35" s="22" t="s">
        <v>60</v>
      </c>
      <c r="AA35" s="24"/>
      <c r="AB35" s="24"/>
      <c r="AC35" s="24"/>
      <c r="AD35" s="24"/>
      <c r="AE35" s="24"/>
      <c r="AF35" s="24"/>
      <c r="AG35" s="24"/>
      <c r="AH35" s="23">
        <f t="shared" si="0"/>
        <v>0</v>
      </c>
      <c r="AI35" s="23">
        <v>76880000</v>
      </c>
      <c r="AJ35" s="23">
        <f t="shared" si="1"/>
        <v>76880000</v>
      </c>
      <c r="AK35" s="23">
        <f t="shared" si="2"/>
        <v>76880000</v>
      </c>
    </row>
    <row r="36" spans="1:37" ht="75">
      <c r="A36" s="22" t="s">
        <v>43</v>
      </c>
      <c r="B36" s="22" t="s">
        <v>6</v>
      </c>
      <c r="C36" s="22" t="s">
        <v>235</v>
      </c>
      <c r="D36" s="22" t="s">
        <v>236</v>
      </c>
      <c r="E36" s="22" t="s">
        <v>237</v>
      </c>
      <c r="F36" s="22" t="s">
        <v>83</v>
      </c>
      <c r="G36" s="22" t="s">
        <v>83</v>
      </c>
      <c r="H36" s="22" t="s">
        <v>238</v>
      </c>
      <c r="I36" s="22" t="s">
        <v>239</v>
      </c>
      <c r="J36" s="22" t="s">
        <v>240</v>
      </c>
      <c r="K36" s="22" t="s">
        <v>241</v>
      </c>
      <c r="L36" s="22" t="s">
        <v>242</v>
      </c>
      <c r="M36" s="22" t="s">
        <v>71</v>
      </c>
      <c r="N36" s="22" t="s">
        <v>72</v>
      </c>
      <c r="O36" s="22" t="s">
        <v>73</v>
      </c>
      <c r="P36" s="22" t="s">
        <v>243</v>
      </c>
      <c r="Q36" s="22" t="s">
        <v>244</v>
      </c>
      <c r="R36" s="22" t="s">
        <v>245</v>
      </c>
      <c r="S36" s="22"/>
      <c r="T36" s="22" t="s">
        <v>246</v>
      </c>
      <c r="U36" s="22" t="s">
        <v>58</v>
      </c>
      <c r="V36" s="22" t="s">
        <v>58</v>
      </c>
      <c r="W36" s="22"/>
      <c r="X36" s="22"/>
      <c r="Y36" s="22" t="s">
        <v>247</v>
      </c>
      <c r="Z36" s="22" t="s">
        <v>60</v>
      </c>
      <c r="AA36" s="24"/>
      <c r="AB36" s="24"/>
      <c r="AC36" s="23">
        <v>12100000</v>
      </c>
      <c r="AD36" s="24"/>
      <c r="AE36" s="24"/>
      <c r="AF36" s="24"/>
      <c r="AG36" s="24"/>
      <c r="AH36" s="23">
        <f t="shared" si="0"/>
        <v>12100000</v>
      </c>
      <c r="AI36" s="24"/>
      <c r="AJ36" s="23">
        <f t="shared" si="1"/>
        <v>0</v>
      </c>
      <c r="AK36" s="23">
        <f t="shared" si="2"/>
        <v>12100000</v>
      </c>
    </row>
    <row r="37" spans="1:37" ht="105">
      <c r="A37" s="22" t="s">
        <v>43</v>
      </c>
      <c r="B37" s="22" t="s">
        <v>6</v>
      </c>
      <c r="C37" s="22" t="s">
        <v>80</v>
      </c>
      <c r="D37" s="22" t="s">
        <v>81</v>
      </c>
      <c r="E37" s="22" t="s">
        <v>82</v>
      </c>
      <c r="F37" s="22" t="s">
        <v>83</v>
      </c>
      <c r="G37" s="22" t="s">
        <v>83</v>
      </c>
      <c r="H37" s="22" t="s">
        <v>84</v>
      </c>
      <c r="I37" s="22" t="s">
        <v>85</v>
      </c>
      <c r="J37" s="22" t="s">
        <v>86</v>
      </c>
      <c r="K37" s="22" t="s">
        <v>87</v>
      </c>
      <c r="L37" s="22" t="s">
        <v>88</v>
      </c>
      <c r="M37" s="22" t="s">
        <v>71</v>
      </c>
      <c r="N37" s="22" t="s">
        <v>89</v>
      </c>
      <c r="O37" s="22" t="s">
        <v>90</v>
      </c>
      <c r="P37" s="22" t="s">
        <v>248</v>
      </c>
      <c r="Q37" s="22" t="s">
        <v>215</v>
      </c>
      <c r="R37" s="22" t="s">
        <v>249</v>
      </c>
      <c r="S37" s="22"/>
      <c r="T37" s="22" t="s">
        <v>217</v>
      </c>
      <c r="U37" s="22" t="s">
        <v>250</v>
      </c>
      <c r="V37" s="22" t="s">
        <v>251</v>
      </c>
      <c r="W37" s="22"/>
      <c r="X37" s="22"/>
      <c r="Y37" s="22" t="s">
        <v>252</v>
      </c>
      <c r="Z37" s="22" t="s">
        <v>60</v>
      </c>
      <c r="AA37" s="24"/>
      <c r="AB37" s="24"/>
      <c r="AC37" s="24"/>
      <c r="AD37" s="24"/>
      <c r="AE37" s="24"/>
      <c r="AF37" s="24"/>
      <c r="AG37" s="24"/>
      <c r="AH37" s="23">
        <f t="shared" si="0"/>
        <v>0</v>
      </c>
      <c r="AI37" s="23">
        <v>23000000</v>
      </c>
      <c r="AJ37" s="23">
        <f t="shared" si="1"/>
        <v>23000000</v>
      </c>
      <c r="AK37" s="23">
        <f t="shared" si="2"/>
        <v>23000000</v>
      </c>
    </row>
    <row r="38" spans="1:37" ht="60">
      <c r="A38" s="22" t="s">
        <v>43</v>
      </c>
      <c r="B38" s="22" t="s">
        <v>6</v>
      </c>
      <c r="C38" s="22" t="s">
        <v>141</v>
      </c>
      <c r="D38" s="22" t="s">
        <v>142</v>
      </c>
      <c r="E38" s="22" t="s">
        <v>143</v>
      </c>
      <c r="F38" s="22" t="s">
        <v>58</v>
      </c>
      <c r="G38" s="22" t="s">
        <v>58</v>
      </c>
      <c r="H38" s="22" t="s">
        <v>144</v>
      </c>
      <c r="I38" s="22" t="s">
        <v>145</v>
      </c>
      <c r="J38" s="22" t="s">
        <v>146</v>
      </c>
      <c r="K38" s="22" t="s">
        <v>87</v>
      </c>
      <c r="L38" s="22" t="s">
        <v>147</v>
      </c>
      <c r="M38" s="22" t="s">
        <v>71</v>
      </c>
      <c r="N38" s="22" t="s">
        <v>119</v>
      </c>
      <c r="O38" s="22" t="s">
        <v>120</v>
      </c>
      <c r="P38" s="22" t="s">
        <v>253</v>
      </c>
      <c r="Q38" s="22" t="s">
        <v>254</v>
      </c>
      <c r="R38" s="22" t="s">
        <v>255</v>
      </c>
      <c r="S38" s="22"/>
      <c r="T38" s="22" t="s">
        <v>256</v>
      </c>
      <c r="U38" s="22" t="s">
        <v>58</v>
      </c>
      <c r="V38" s="22" t="s">
        <v>58</v>
      </c>
      <c r="W38" s="22"/>
      <c r="X38" s="22"/>
      <c r="Y38" s="22" t="s">
        <v>257</v>
      </c>
      <c r="Z38" s="22" t="s">
        <v>60</v>
      </c>
      <c r="AA38" s="24"/>
      <c r="AB38" s="24"/>
      <c r="AC38" s="24"/>
      <c r="AD38" s="25"/>
      <c r="AE38" s="23">
        <v>323000000</v>
      </c>
      <c r="AF38" s="23">
        <v>200000000</v>
      </c>
      <c r="AG38" s="24"/>
      <c r="AH38" s="23">
        <f>SUM(AA38:AG38)</f>
        <v>523000000</v>
      </c>
      <c r="AI38" s="24"/>
      <c r="AJ38" s="23">
        <f>SUM(AI38:AI38)</f>
        <v>0</v>
      </c>
      <c r="AK38" s="23">
        <f t="shared" si="2"/>
        <v>523000000</v>
      </c>
    </row>
    <row r="39" spans="1:37" ht="75">
      <c r="A39" s="22" t="s">
        <v>43</v>
      </c>
      <c r="B39" s="22" t="s">
        <v>6</v>
      </c>
      <c r="C39" s="22" t="s">
        <v>61</v>
      </c>
      <c r="D39" s="22" t="s">
        <v>62</v>
      </c>
      <c r="E39" s="22" t="s">
        <v>63</v>
      </c>
      <c r="F39" s="22">
        <v>5.5</v>
      </c>
      <c r="G39" s="22" t="s">
        <v>65</v>
      </c>
      <c r="H39" s="22" t="s">
        <v>66</v>
      </c>
      <c r="I39" s="22" t="s">
        <v>67</v>
      </c>
      <c r="J39" s="22" t="s">
        <v>68</v>
      </c>
      <c r="K39" s="22" t="s">
        <v>69</v>
      </c>
      <c r="L39" s="22" t="s">
        <v>70</v>
      </c>
      <c r="M39" s="22" t="s">
        <v>71</v>
      </c>
      <c r="N39" s="22" t="s">
        <v>72</v>
      </c>
      <c r="O39" s="22" t="s">
        <v>73</v>
      </c>
      <c r="P39" s="22" t="s">
        <v>258</v>
      </c>
      <c r="Q39" s="22" t="s">
        <v>259</v>
      </c>
      <c r="R39" s="22" t="s">
        <v>260</v>
      </c>
      <c r="S39" s="22">
        <v>410400500</v>
      </c>
      <c r="T39" s="22" t="s">
        <v>260</v>
      </c>
      <c r="U39" s="22" t="s">
        <v>58</v>
      </c>
      <c r="V39" s="22" t="s">
        <v>58</v>
      </c>
      <c r="W39" s="22"/>
      <c r="X39" s="22"/>
      <c r="Y39" s="22" t="s">
        <v>261</v>
      </c>
      <c r="Z39" s="22" t="s">
        <v>60</v>
      </c>
      <c r="AA39" s="24"/>
      <c r="AB39" s="24"/>
      <c r="AC39" s="24"/>
      <c r="AD39" s="23">
        <v>114500000</v>
      </c>
      <c r="AE39" s="24"/>
      <c r="AF39" s="24"/>
      <c r="AG39" s="23">
        <v>53000000</v>
      </c>
      <c r="AH39" s="23">
        <f t="shared" si="0"/>
        <v>167500000</v>
      </c>
      <c r="AI39" s="24"/>
      <c r="AJ39" s="23">
        <f t="shared" si="1"/>
        <v>0</v>
      </c>
      <c r="AK39" s="23">
        <f t="shared" si="2"/>
        <v>167500000</v>
      </c>
    </row>
    <row r="40" spans="1:37" ht="75">
      <c r="A40" s="22" t="s">
        <v>43</v>
      </c>
      <c r="B40" s="22" t="s">
        <v>6</v>
      </c>
      <c r="C40" s="22" t="s">
        <v>165</v>
      </c>
      <c r="D40" s="22" t="s">
        <v>166</v>
      </c>
      <c r="E40" s="22" t="s">
        <v>167</v>
      </c>
      <c r="F40" s="22" t="s">
        <v>168</v>
      </c>
      <c r="G40" s="22" t="s">
        <v>168</v>
      </c>
      <c r="H40" s="22" t="s">
        <v>169</v>
      </c>
      <c r="I40" s="22" t="s">
        <v>170</v>
      </c>
      <c r="J40" s="22" t="s">
        <v>171</v>
      </c>
      <c r="K40" s="22" t="s">
        <v>172</v>
      </c>
      <c r="L40" s="22" t="s">
        <v>173</v>
      </c>
      <c r="M40" s="22" t="s">
        <v>71</v>
      </c>
      <c r="N40" s="22" t="s">
        <v>72</v>
      </c>
      <c r="O40" s="22" t="s">
        <v>73</v>
      </c>
      <c r="P40" s="22" t="s">
        <v>262</v>
      </c>
      <c r="Q40" s="22" t="s">
        <v>263</v>
      </c>
      <c r="R40" s="22" t="s">
        <v>264</v>
      </c>
      <c r="S40" s="22"/>
      <c r="T40" s="22" t="s">
        <v>264</v>
      </c>
      <c r="U40" s="22" t="s">
        <v>265</v>
      </c>
      <c r="V40" s="22" t="s">
        <v>152</v>
      </c>
      <c r="W40" s="22"/>
      <c r="X40" s="22"/>
      <c r="Y40" s="22" t="s">
        <v>266</v>
      </c>
      <c r="Z40" s="22" t="s">
        <v>60</v>
      </c>
      <c r="AA40" s="24"/>
      <c r="AB40" s="24"/>
      <c r="AC40" s="24"/>
      <c r="AD40" s="24"/>
      <c r="AE40" s="23">
        <v>30100000</v>
      </c>
      <c r="AF40" s="24"/>
      <c r="AG40" s="24"/>
      <c r="AH40" s="23">
        <f>SUM(AA40:AG40)</f>
        <v>30100000</v>
      </c>
      <c r="AI40" s="24"/>
      <c r="AJ40" s="23">
        <f t="shared" si="1"/>
        <v>0</v>
      </c>
      <c r="AK40" s="23">
        <f t="shared" si="2"/>
        <v>30100000</v>
      </c>
    </row>
    <row r="41" spans="1:37" ht="60">
      <c r="A41" s="22" t="s">
        <v>43</v>
      </c>
      <c r="B41" s="22" t="s">
        <v>6</v>
      </c>
      <c r="C41" s="22" t="s">
        <v>141</v>
      </c>
      <c r="D41" s="22" t="s">
        <v>142</v>
      </c>
      <c r="E41" s="22" t="s">
        <v>143</v>
      </c>
      <c r="F41" s="22" t="s">
        <v>58</v>
      </c>
      <c r="G41" s="22" t="s">
        <v>58</v>
      </c>
      <c r="H41" s="22" t="s">
        <v>144</v>
      </c>
      <c r="I41" s="22" t="s">
        <v>145</v>
      </c>
      <c r="J41" s="22" t="s">
        <v>146</v>
      </c>
      <c r="K41" s="22" t="s">
        <v>87</v>
      </c>
      <c r="L41" s="22" t="s">
        <v>147</v>
      </c>
      <c r="M41" s="22" t="s">
        <v>71</v>
      </c>
      <c r="N41" s="22" t="s">
        <v>119</v>
      </c>
      <c r="O41" s="22" t="s">
        <v>120</v>
      </c>
      <c r="P41" s="22" t="s">
        <v>267</v>
      </c>
      <c r="Q41" s="22" t="s">
        <v>268</v>
      </c>
      <c r="R41" s="22" t="s">
        <v>269</v>
      </c>
      <c r="S41" s="22">
        <v>410305201</v>
      </c>
      <c r="T41" s="22" t="s">
        <v>270</v>
      </c>
      <c r="U41" s="22" t="s">
        <v>250</v>
      </c>
      <c r="V41" s="22" t="s">
        <v>251</v>
      </c>
      <c r="W41" s="22"/>
      <c r="X41" s="22"/>
      <c r="Y41" s="22" t="s">
        <v>271</v>
      </c>
      <c r="Z41" s="22" t="s">
        <v>60</v>
      </c>
      <c r="AA41" s="24"/>
      <c r="AB41" s="24"/>
      <c r="AC41" s="24"/>
      <c r="AD41" s="24"/>
      <c r="AE41" s="23">
        <v>99000000</v>
      </c>
      <c r="AF41" s="24"/>
      <c r="AG41" s="24"/>
      <c r="AH41" s="23">
        <f t="shared" si="0"/>
        <v>99000000</v>
      </c>
      <c r="AI41" s="24"/>
      <c r="AJ41" s="23">
        <f t="shared" si="1"/>
        <v>0</v>
      </c>
      <c r="AK41" s="23">
        <f t="shared" si="2"/>
        <v>99000000</v>
      </c>
    </row>
    <row r="42" spans="1:37" ht="105">
      <c r="A42" s="22" t="s">
        <v>43</v>
      </c>
      <c r="B42" s="22" t="s">
        <v>6</v>
      </c>
      <c r="C42" s="22" t="s">
        <v>165</v>
      </c>
      <c r="D42" s="22" t="s">
        <v>166</v>
      </c>
      <c r="E42" s="22" t="s">
        <v>167</v>
      </c>
      <c r="F42" s="22" t="s">
        <v>168</v>
      </c>
      <c r="G42" s="22" t="s">
        <v>168</v>
      </c>
      <c r="H42" s="22" t="s">
        <v>169</v>
      </c>
      <c r="I42" s="22" t="s">
        <v>170</v>
      </c>
      <c r="J42" s="22" t="s">
        <v>171</v>
      </c>
      <c r="K42" s="22" t="s">
        <v>172</v>
      </c>
      <c r="L42" s="22" t="s">
        <v>173</v>
      </c>
      <c r="M42" s="22" t="s">
        <v>71</v>
      </c>
      <c r="N42" s="22" t="s">
        <v>72</v>
      </c>
      <c r="O42" s="22" t="s">
        <v>73</v>
      </c>
      <c r="P42" s="22" t="s">
        <v>272</v>
      </c>
      <c r="Q42" s="22" t="s">
        <v>273</v>
      </c>
      <c r="R42" s="22" t="s">
        <v>274</v>
      </c>
      <c r="S42" s="22"/>
      <c r="T42" s="22" t="s">
        <v>274</v>
      </c>
      <c r="U42" s="22" t="s">
        <v>168</v>
      </c>
      <c r="V42" s="22" t="s">
        <v>78</v>
      </c>
      <c r="W42" s="22"/>
      <c r="X42" s="22"/>
      <c r="Y42" s="22" t="s">
        <v>275</v>
      </c>
      <c r="Z42" s="22" t="s">
        <v>60</v>
      </c>
      <c r="AA42" s="24"/>
      <c r="AB42" s="24"/>
      <c r="AC42" s="24"/>
      <c r="AD42" s="25"/>
      <c r="AE42" s="23">
        <v>36100000</v>
      </c>
      <c r="AF42" s="23">
        <v>35000000</v>
      </c>
      <c r="AG42" s="24"/>
      <c r="AH42" s="23">
        <f>SUM(AA42:AG42)</f>
        <v>71100000</v>
      </c>
      <c r="AI42" s="24"/>
      <c r="AJ42" s="23">
        <f t="shared" si="1"/>
        <v>0</v>
      </c>
      <c r="AK42" s="23">
        <f t="shared" si="2"/>
        <v>71100000</v>
      </c>
    </row>
    <row r="43" spans="1:37" ht="210">
      <c r="A43" s="22" t="s">
        <v>43</v>
      </c>
      <c r="B43" s="22" t="s">
        <v>6</v>
      </c>
      <c r="C43" s="22" t="s">
        <v>235</v>
      </c>
      <c r="D43" s="22" t="s">
        <v>236</v>
      </c>
      <c r="E43" s="22" t="s">
        <v>237</v>
      </c>
      <c r="F43" s="22" t="s">
        <v>83</v>
      </c>
      <c r="G43" s="22" t="s">
        <v>83</v>
      </c>
      <c r="H43" s="22" t="s">
        <v>238</v>
      </c>
      <c r="I43" s="22" t="s">
        <v>239</v>
      </c>
      <c r="J43" s="22" t="s">
        <v>240</v>
      </c>
      <c r="K43" s="22" t="s">
        <v>241</v>
      </c>
      <c r="L43" s="22" t="s">
        <v>242</v>
      </c>
      <c r="M43" s="22" t="s">
        <v>71</v>
      </c>
      <c r="N43" s="22" t="s">
        <v>72</v>
      </c>
      <c r="O43" s="22" t="s">
        <v>73</v>
      </c>
      <c r="P43" s="22" t="s">
        <v>276</v>
      </c>
      <c r="Q43" s="22" t="s">
        <v>277</v>
      </c>
      <c r="R43" s="22" t="s">
        <v>278</v>
      </c>
      <c r="S43" s="22"/>
      <c r="T43" s="22" t="s">
        <v>279</v>
      </c>
      <c r="U43" s="22" t="s">
        <v>280</v>
      </c>
      <c r="V43" s="22" t="s">
        <v>280</v>
      </c>
      <c r="W43" s="22"/>
      <c r="X43" s="22"/>
      <c r="Y43" s="22" t="s">
        <v>281</v>
      </c>
      <c r="Z43" s="22" t="s">
        <v>60</v>
      </c>
      <c r="AA43" s="24"/>
      <c r="AB43" s="24"/>
      <c r="AC43" s="23">
        <v>73800000</v>
      </c>
      <c r="AD43" s="24"/>
      <c r="AE43" s="24"/>
      <c r="AF43" s="24"/>
      <c r="AG43" s="24"/>
      <c r="AH43" s="23">
        <f t="shared" si="0"/>
        <v>73800000</v>
      </c>
      <c r="AI43" s="24"/>
      <c r="AJ43" s="23">
        <f t="shared" si="1"/>
        <v>0</v>
      </c>
      <c r="AK43" s="23">
        <f t="shared" si="2"/>
        <v>73800000</v>
      </c>
    </row>
    <row r="44" spans="1:37" ht="105">
      <c r="A44" s="22" t="s">
        <v>43</v>
      </c>
      <c r="B44" s="22" t="s">
        <v>6</v>
      </c>
      <c r="C44" s="22" t="s">
        <v>80</v>
      </c>
      <c r="D44" s="22" t="s">
        <v>81</v>
      </c>
      <c r="E44" s="22" t="s">
        <v>181</v>
      </c>
      <c r="F44" s="22">
        <v>1.2</v>
      </c>
      <c r="G44" s="22" t="s">
        <v>182</v>
      </c>
      <c r="H44" s="22" t="s">
        <v>183</v>
      </c>
      <c r="I44" s="22" t="s">
        <v>184</v>
      </c>
      <c r="J44" s="22" t="s">
        <v>185</v>
      </c>
      <c r="K44" s="22" t="s">
        <v>87</v>
      </c>
      <c r="L44" s="22" t="s">
        <v>186</v>
      </c>
      <c r="M44" s="22" t="s">
        <v>71</v>
      </c>
      <c r="N44" s="22" t="s">
        <v>89</v>
      </c>
      <c r="O44" s="22" t="s">
        <v>90</v>
      </c>
      <c r="P44" s="22" t="s">
        <v>282</v>
      </c>
      <c r="Q44" s="22" t="s">
        <v>215</v>
      </c>
      <c r="R44" s="22" t="s">
        <v>216</v>
      </c>
      <c r="S44" s="22"/>
      <c r="T44" s="22" t="s">
        <v>217</v>
      </c>
      <c r="U44" s="22" t="s">
        <v>58</v>
      </c>
      <c r="V44" s="22" t="s">
        <v>58</v>
      </c>
      <c r="W44" s="22"/>
      <c r="X44" s="22"/>
      <c r="Y44" s="22" t="s">
        <v>283</v>
      </c>
      <c r="Z44" s="22" t="s">
        <v>60</v>
      </c>
      <c r="AA44" s="24"/>
      <c r="AB44" s="24"/>
      <c r="AC44" s="24"/>
      <c r="AD44" s="24"/>
      <c r="AE44" s="23">
        <v>23100000</v>
      </c>
      <c r="AF44" s="24"/>
      <c r="AG44" s="24"/>
      <c r="AH44" s="23">
        <f t="shared" si="0"/>
        <v>23100000</v>
      </c>
      <c r="AI44" s="24"/>
      <c r="AJ44" s="23">
        <f t="shared" si="1"/>
        <v>0</v>
      </c>
      <c r="AK44" s="23">
        <f t="shared" si="2"/>
        <v>23100000</v>
      </c>
    </row>
    <row r="45" spans="1:37" ht="75">
      <c r="A45" s="22" t="s">
        <v>43</v>
      </c>
      <c r="B45" s="22" t="s">
        <v>6</v>
      </c>
      <c r="C45" s="22" t="s">
        <v>235</v>
      </c>
      <c r="D45" s="22" t="s">
        <v>236</v>
      </c>
      <c r="E45" s="22" t="s">
        <v>237</v>
      </c>
      <c r="F45" s="22" t="s">
        <v>83</v>
      </c>
      <c r="G45" s="22" t="s">
        <v>83</v>
      </c>
      <c r="H45" s="22" t="s">
        <v>238</v>
      </c>
      <c r="I45" s="22" t="s">
        <v>239</v>
      </c>
      <c r="J45" s="22" t="s">
        <v>240</v>
      </c>
      <c r="K45" s="22" t="s">
        <v>241</v>
      </c>
      <c r="L45" s="22" t="s">
        <v>242</v>
      </c>
      <c r="M45" s="22" t="s">
        <v>71</v>
      </c>
      <c r="N45" s="22" t="s">
        <v>72</v>
      </c>
      <c r="O45" s="22" t="s">
        <v>73</v>
      </c>
      <c r="P45" s="22" t="s">
        <v>284</v>
      </c>
      <c r="Q45" s="22" t="s">
        <v>285</v>
      </c>
      <c r="R45" s="22" t="s">
        <v>286</v>
      </c>
      <c r="S45" s="22"/>
      <c r="T45" s="22" t="s">
        <v>287</v>
      </c>
      <c r="U45" s="22" t="s">
        <v>58</v>
      </c>
      <c r="V45" s="22" t="s">
        <v>58</v>
      </c>
      <c r="W45" s="22"/>
      <c r="X45" s="22"/>
      <c r="Y45" s="22" t="s">
        <v>288</v>
      </c>
      <c r="Z45" s="22" t="s">
        <v>60</v>
      </c>
      <c r="AA45" s="24"/>
      <c r="AB45" s="24"/>
      <c r="AC45" s="23">
        <v>41700000</v>
      </c>
      <c r="AD45" s="24"/>
      <c r="AE45" s="24"/>
      <c r="AF45" s="24"/>
      <c r="AG45" s="24"/>
      <c r="AH45" s="23">
        <f t="shared" si="0"/>
        <v>41700000</v>
      </c>
      <c r="AI45" s="24"/>
      <c r="AJ45" s="23">
        <f t="shared" si="1"/>
        <v>0</v>
      </c>
      <c r="AK45" s="23">
        <f t="shared" si="2"/>
        <v>41700000</v>
      </c>
    </row>
    <row r="46" spans="1:37" ht="75">
      <c r="A46" s="22" t="s">
        <v>43</v>
      </c>
      <c r="B46" s="22" t="s">
        <v>6</v>
      </c>
      <c r="C46" s="22" t="s">
        <v>61</v>
      </c>
      <c r="D46" s="22" t="s">
        <v>62</v>
      </c>
      <c r="E46" s="22" t="s">
        <v>63</v>
      </c>
      <c r="F46" s="22">
        <v>5.5</v>
      </c>
      <c r="G46" s="22" t="s">
        <v>65</v>
      </c>
      <c r="H46" s="22" t="s">
        <v>66</v>
      </c>
      <c r="I46" s="22" t="s">
        <v>67</v>
      </c>
      <c r="J46" s="22" t="s">
        <v>68</v>
      </c>
      <c r="K46" s="22" t="s">
        <v>69</v>
      </c>
      <c r="L46" s="22" t="s">
        <v>70</v>
      </c>
      <c r="M46" s="22" t="s">
        <v>71</v>
      </c>
      <c r="N46" s="22" t="s">
        <v>72</v>
      </c>
      <c r="O46" s="22" t="s">
        <v>73</v>
      </c>
      <c r="P46" s="22" t="s">
        <v>289</v>
      </c>
      <c r="Q46" s="22" t="s">
        <v>290</v>
      </c>
      <c r="R46" s="22" t="s">
        <v>291</v>
      </c>
      <c r="S46" s="22"/>
      <c r="T46" s="22" t="s">
        <v>292</v>
      </c>
      <c r="U46" s="22" t="s">
        <v>293</v>
      </c>
      <c r="V46" s="22" t="s">
        <v>294</v>
      </c>
      <c r="W46" s="22"/>
      <c r="X46" s="22"/>
      <c r="Y46" s="22" t="s">
        <v>295</v>
      </c>
      <c r="Z46" s="22" t="s">
        <v>60</v>
      </c>
      <c r="AA46" s="24"/>
      <c r="AB46" s="24"/>
      <c r="AC46" s="24"/>
      <c r="AD46" s="23">
        <v>8326315.96</v>
      </c>
      <c r="AE46" s="24"/>
      <c r="AF46" s="26">
        <v>82573684.04</v>
      </c>
      <c r="AG46" s="24"/>
      <c r="AH46" s="23">
        <f>SUM(AA46:AG46)</f>
        <v>90900000</v>
      </c>
      <c r="AI46" s="24"/>
      <c r="AJ46" s="23">
        <f aca="true" t="shared" si="3" ref="AJ46:AJ66">SUM(AI46:AI46)</f>
        <v>0</v>
      </c>
      <c r="AK46" s="23">
        <f>SUM(AH46,AJ46)</f>
        <v>90900000</v>
      </c>
    </row>
    <row r="47" spans="1:37" ht="75">
      <c r="A47" s="22" t="s">
        <v>43</v>
      </c>
      <c r="B47" s="22" t="s">
        <v>6</v>
      </c>
      <c r="C47" s="22" t="s">
        <v>165</v>
      </c>
      <c r="D47" s="22" t="s">
        <v>166</v>
      </c>
      <c r="E47" s="22" t="s">
        <v>167</v>
      </c>
      <c r="F47" s="22" t="s">
        <v>168</v>
      </c>
      <c r="G47" s="22" t="s">
        <v>168</v>
      </c>
      <c r="H47" s="22" t="s">
        <v>169</v>
      </c>
      <c r="I47" s="22" t="s">
        <v>170</v>
      </c>
      <c r="J47" s="22" t="s">
        <v>171</v>
      </c>
      <c r="K47" s="22" t="s">
        <v>172</v>
      </c>
      <c r="L47" s="22" t="s">
        <v>173</v>
      </c>
      <c r="M47" s="22" t="s">
        <v>71</v>
      </c>
      <c r="N47" s="22" t="s">
        <v>72</v>
      </c>
      <c r="O47" s="22" t="s">
        <v>73</v>
      </c>
      <c r="P47" s="22" t="s">
        <v>296</v>
      </c>
      <c r="Q47" s="22" t="s">
        <v>297</v>
      </c>
      <c r="R47" s="22" t="s">
        <v>298</v>
      </c>
      <c r="S47" s="22"/>
      <c r="T47" s="22" t="s">
        <v>298</v>
      </c>
      <c r="U47" s="22" t="s">
        <v>299</v>
      </c>
      <c r="V47" s="22" t="s">
        <v>152</v>
      </c>
      <c r="W47" s="22"/>
      <c r="X47" s="22"/>
      <c r="Y47" s="22" t="s">
        <v>300</v>
      </c>
      <c r="Z47" s="22" t="s">
        <v>60</v>
      </c>
      <c r="AA47" s="24"/>
      <c r="AB47" s="24"/>
      <c r="AC47" s="24"/>
      <c r="AD47" s="25"/>
      <c r="AE47" s="23">
        <v>18000000</v>
      </c>
      <c r="AF47" s="23">
        <v>50000000</v>
      </c>
      <c r="AG47" s="24"/>
      <c r="AH47" s="23">
        <f>SUM(AA47:AG47)</f>
        <v>68000000</v>
      </c>
      <c r="AI47" s="24"/>
      <c r="AJ47" s="23">
        <f t="shared" si="3"/>
        <v>0</v>
      </c>
      <c r="AK47" s="23">
        <f aca="true" t="shared" si="4" ref="AK47:AK66">SUM(AH47,AJ47)</f>
        <v>68000000</v>
      </c>
    </row>
    <row r="48" spans="1:37" ht="75">
      <c r="A48" s="22" t="s">
        <v>43</v>
      </c>
      <c r="B48" s="22" t="s">
        <v>6</v>
      </c>
      <c r="C48" s="22" t="s">
        <v>61</v>
      </c>
      <c r="D48" s="22" t="s">
        <v>62</v>
      </c>
      <c r="E48" s="22" t="s">
        <v>63</v>
      </c>
      <c r="F48" s="22">
        <v>5.5</v>
      </c>
      <c r="G48" s="22" t="s">
        <v>65</v>
      </c>
      <c r="H48" s="22" t="s">
        <v>66</v>
      </c>
      <c r="I48" s="22" t="s">
        <v>67</v>
      </c>
      <c r="J48" s="22" t="s">
        <v>68</v>
      </c>
      <c r="K48" s="22" t="s">
        <v>69</v>
      </c>
      <c r="L48" s="22" t="s">
        <v>70</v>
      </c>
      <c r="M48" s="22" t="s">
        <v>71</v>
      </c>
      <c r="N48" s="22" t="s">
        <v>72</v>
      </c>
      <c r="O48" s="22" t="s">
        <v>73</v>
      </c>
      <c r="P48" s="22" t="s">
        <v>301</v>
      </c>
      <c r="Q48" s="22" t="s">
        <v>302</v>
      </c>
      <c r="R48" s="22" t="s">
        <v>303</v>
      </c>
      <c r="S48" s="22"/>
      <c r="T48" s="22" t="s">
        <v>303</v>
      </c>
      <c r="U48" s="22" t="s">
        <v>58</v>
      </c>
      <c r="V48" s="22" t="s">
        <v>58</v>
      </c>
      <c r="W48" s="22"/>
      <c r="X48" s="22"/>
      <c r="Y48" s="22" t="s">
        <v>304</v>
      </c>
      <c r="Z48" s="22" t="s">
        <v>60</v>
      </c>
      <c r="AA48" s="24"/>
      <c r="AB48" s="23">
        <v>64500000</v>
      </c>
      <c r="AC48" s="24"/>
      <c r="AD48" s="24"/>
      <c r="AE48" s="24"/>
      <c r="AF48" s="24"/>
      <c r="AG48" s="23">
        <v>5000000</v>
      </c>
      <c r="AH48" s="23">
        <f aca="true" t="shared" si="5" ref="AH48:AH64">SUM(AA48:AG48)</f>
        <v>69500000</v>
      </c>
      <c r="AI48" s="24"/>
      <c r="AJ48" s="23">
        <f t="shared" si="3"/>
        <v>0</v>
      </c>
      <c r="AK48" s="23">
        <f t="shared" si="4"/>
        <v>69500000</v>
      </c>
    </row>
    <row r="49" spans="1:37" ht="105">
      <c r="A49" s="22" t="s">
        <v>43</v>
      </c>
      <c r="B49" s="22" t="s">
        <v>6</v>
      </c>
      <c r="C49" s="22" t="s">
        <v>80</v>
      </c>
      <c r="D49" s="22" t="s">
        <v>81</v>
      </c>
      <c r="E49" s="22" t="s">
        <v>181</v>
      </c>
      <c r="F49" s="22">
        <v>1.2</v>
      </c>
      <c r="G49" s="22" t="s">
        <v>182</v>
      </c>
      <c r="H49" s="22" t="s">
        <v>183</v>
      </c>
      <c r="I49" s="22" t="s">
        <v>184</v>
      </c>
      <c r="J49" s="22" t="s">
        <v>185</v>
      </c>
      <c r="K49" s="22" t="s">
        <v>87</v>
      </c>
      <c r="L49" s="22" t="s">
        <v>186</v>
      </c>
      <c r="M49" s="22" t="s">
        <v>71</v>
      </c>
      <c r="N49" s="22" t="s">
        <v>89</v>
      </c>
      <c r="O49" s="22" t="s">
        <v>90</v>
      </c>
      <c r="P49" s="22" t="s">
        <v>305</v>
      </c>
      <c r="Q49" s="22" t="s">
        <v>306</v>
      </c>
      <c r="R49" s="22" t="s">
        <v>157</v>
      </c>
      <c r="S49" s="22"/>
      <c r="T49" s="22" t="s">
        <v>158</v>
      </c>
      <c r="U49" s="22" t="s">
        <v>95</v>
      </c>
      <c r="V49" s="22" t="s">
        <v>95</v>
      </c>
      <c r="W49" s="22"/>
      <c r="X49" s="22"/>
      <c r="Y49" s="22" t="s">
        <v>307</v>
      </c>
      <c r="Z49" s="22" t="s">
        <v>60</v>
      </c>
      <c r="AA49" s="24"/>
      <c r="AB49" s="24"/>
      <c r="AC49" s="24"/>
      <c r="AD49" s="24"/>
      <c r="AE49" s="23">
        <v>18000000</v>
      </c>
      <c r="AF49" s="24"/>
      <c r="AG49" s="24"/>
      <c r="AH49" s="23">
        <f t="shared" si="5"/>
        <v>18000000</v>
      </c>
      <c r="AI49" s="24"/>
      <c r="AJ49" s="23">
        <f t="shared" si="3"/>
        <v>0</v>
      </c>
      <c r="AK49" s="23">
        <f t="shared" si="4"/>
        <v>18000000</v>
      </c>
    </row>
    <row r="50" spans="1:37" ht="75">
      <c r="A50" s="22" t="s">
        <v>43</v>
      </c>
      <c r="B50" s="22" t="s">
        <v>6</v>
      </c>
      <c r="C50" s="22" t="s">
        <v>61</v>
      </c>
      <c r="D50" s="22" t="s">
        <v>62</v>
      </c>
      <c r="E50" s="22" t="s">
        <v>63</v>
      </c>
      <c r="F50" s="22">
        <v>5.5</v>
      </c>
      <c r="G50" s="22" t="s">
        <v>65</v>
      </c>
      <c r="H50" s="22" t="s">
        <v>66</v>
      </c>
      <c r="I50" s="22" t="s">
        <v>67</v>
      </c>
      <c r="J50" s="22" t="s">
        <v>68</v>
      </c>
      <c r="K50" s="22" t="s">
        <v>69</v>
      </c>
      <c r="L50" s="22" t="s">
        <v>70</v>
      </c>
      <c r="M50" s="22" t="s">
        <v>71</v>
      </c>
      <c r="N50" s="22" t="s">
        <v>72</v>
      </c>
      <c r="O50" s="22" t="s">
        <v>73</v>
      </c>
      <c r="P50" s="22" t="s">
        <v>308</v>
      </c>
      <c r="Q50" s="22" t="s">
        <v>309</v>
      </c>
      <c r="R50" s="22" t="s">
        <v>310</v>
      </c>
      <c r="S50" s="22"/>
      <c r="T50" s="22" t="s">
        <v>311</v>
      </c>
      <c r="U50" s="22" t="s">
        <v>312</v>
      </c>
      <c r="V50" s="22" t="s">
        <v>312</v>
      </c>
      <c r="W50" s="22"/>
      <c r="X50" s="22"/>
      <c r="Y50" s="22" t="s">
        <v>313</v>
      </c>
      <c r="Z50" s="22" t="s">
        <v>60</v>
      </c>
      <c r="AA50" s="24"/>
      <c r="AB50" s="23">
        <v>2067300000</v>
      </c>
      <c r="AC50" s="24"/>
      <c r="AD50" s="23">
        <v>4600000</v>
      </c>
      <c r="AE50" s="24"/>
      <c r="AF50" s="23">
        <v>215000000</v>
      </c>
      <c r="AG50" s="23">
        <v>900500000</v>
      </c>
      <c r="AH50" s="23">
        <f t="shared" si="5"/>
        <v>3187400000</v>
      </c>
      <c r="AI50" s="24"/>
      <c r="AJ50" s="23">
        <f t="shared" si="3"/>
        <v>0</v>
      </c>
      <c r="AK50" s="23">
        <f t="shared" si="4"/>
        <v>3187400000</v>
      </c>
    </row>
    <row r="51" spans="1:37" ht="75">
      <c r="A51" s="22" t="s">
        <v>43</v>
      </c>
      <c r="B51" s="22" t="s">
        <v>6</v>
      </c>
      <c r="C51" s="22" t="s">
        <v>235</v>
      </c>
      <c r="D51" s="22" t="s">
        <v>236</v>
      </c>
      <c r="E51" s="22" t="s">
        <v>237</v>
      </c>
      <c r="F51" s="22" t="s">
        <v>83</v>
      </c>
      <c r="G51" s="22" t="s">
        <v>83</v>
      </c>
      <c r="H51" s="22" t="s">
        <v>238</v>
      </c>
      <c r="I51" s="22" t="s">
        <v>239</v>
      </c>
      <c r="J51" s="22" t="s">
        <v>240</v>
      </c>
      <c r="K51" s="22" t="s">
        <v>241</v>
      </c>
      <c r="L51" s="22" t="s">
        <v>242</v>
      </c>
      <c r="M51" s="22" t="s">
        <v>71</v>
      </c>
      <c r="N51" s="22" t="s">
        <v>72</v>
      </c>
      <c r="O51" s="22" t="s">
        <v>73</v>
      </c>
      <c r="P51" s="22" t="s">
        <v>314</v>
      </c>
      <c r="Q51" s="22" t="s">
        <v>315</v>
      </c>
      <c r="R51" s="22" t="s">
        <v>316</v>
      </c>
      <c r="S51" s="22"/>
      <c r="T51" s="22" t="s">
        <v>317</v>
      </c>
      <c r="U51" s="22" t="s">
        <v>58</v>
      </c>
      <c r="V51" s="22" t="s">
        <v>58</v>
      </c>
      <c r="W51" s="22"/>
      <c r="X51" s="22"/>
      <c r="Y51" s="22" t="s">
        <v>318</v>
      </c>
      <c r="Z51" s="22" t="s">
        <v>60</v>
      </c>
      <c r="AA51" s="24"/>
      <c r="AB51" s="24"/>
      <c r="AC51" s="23">
        <v>330000000</v>
      </c>
      <c r="AD51" s="24"/>
      <c r="AE51" s="24"/>
      <c r="AF51" s="24"/>
      <c r="AG51" s="24"/>
      <c r="AH51" s="23">
        <f t="shared" si="5"/>
        <v>330000000</v>
      </c>
      <c r="AI51" s="24"/>
      <c r="AJ51" s="23">
        <f t="shared" si="3"/>
        <v>0</v>
      </c>
      <c r="AK51" s="23">
        <f t="shared" si="4"/>
        <v>330000000</v>
      </c>
    </row>
    <row r="52" spans="1:37" ht="75">
      <c r="A52" s="22" t="s">
        <v>43</v>
      </c>
      <c r="B52" s="22" t="s">
        <v>6</v>
      </c>
      <c r="C52" s="22" t="s">
        <v>235</v>
      </c>
      <c r="D52" s="22" t="s">
        <v>236</v>
      </c>
      <c r="E52" s="22" t="s">
        <v>237</v>
      </c>
      <c r="F52" s="22" t="s">
        <v>83</v>
      </c>
      <c r="G52" s="22" t="s">
        <v>83</v>
      </c>
      <c r="H52" s="22" t="s">
        <v>238</v>
      </c>
      <c r="I52" s="22" t="s">
        <v>239</v>
      </c>
      <c r="J52" s="22" t="s">
        <v>240</v>
      </c>
      <c r="K52" s="22" t="s">
        <v>241</v>
      </c>
      <c r="L52" s="22" t="s">
        <v>242</v>
      </c>
      <c r="M52" s="22" t="s">
        <v>71</v>
      </c>
      <c r="N52" s="22" t="s">
        <v>72</v>
      </c>
      <c r="O52" s="22" t="s">
        <v>73</v>
      </c>
      <c r="P52" s="22" t="s">
        <v>319</v>
      </c>
      <c r="Q52" s="22" t="s">
        <v>320</v>
      </c>
      <c r="R52" s="22" t="s">
        <v>321</v>
      </c>
      <c r="S52" s="22"/>
      <c r="T52" s="22" t="s">
        <v>322</v>
      </c>
      <c r="U52" s="22" t="s">
        <v>58</v>
      </c>
      <c r="V52" s="22" t="s">
        <v>58</v>
      </c>
      <c r="W52" s="22"/>
      <c r="X52" s="22"/>
      <c r="Y52" s="22" t="s">
        <v>323</v>
      </c>
      <c r="Z52" s="22" t="s">
        <v>60</v>
      </c>
      <c r="AA52" s="24"/>
      <c r="AB52" s="24"/>
      <c r="AC52" s="23">
        <v>15000000</v>
      </c>
      <c r="AD52" s="24"/>
      <c r="AE52" s="24"/>
      <c r="AF52" s="24"/>
      <c r="AG52" s="24"/>
      <c r="AH52" s="23">
        <f t="shared" si="5"/>
        <v>15000000</v>
      </c>
      <c r="AI52" s="24"/>
      <c r="AJ52" s="23">
        <f t="shared" si="3"/>
        <v>0</v>
      </c>
      <c r="AK52" s="23">
        <f t="shared" si="4"/>
        <v>15000000</v>
      </c>
    </row>
    <row r="53" spans="1:37" ht="105">
      <c r="A53" s="22" t="s">
        <v>43</v>
      </c>
      <c r="B53" s="22" t="s">
        <v>6</v>
      </c>
      <c r="C53" s="22" t="s">
        <v>80</v>
      </c>
      <c r="D53" s="22" t="s">
        <v>81</v>
      </c>
      <c r="E53" s="22" t="s">
        <v>181</v>
      </c>
      <c r="F53" s="22">
        <v>1.2</v>
      </c>
      <c r="G53" s="22" t="s">
        <v>182</v>
      </c>
      <c r="H53" s="22" t="s">
        <v>183</v>
      </c>
      <c r="I53" s="22" t="s">
        <v>184</v>
      </c>
      <c r="J53" s="22" t="s">
        <v>185</v>
      </c>
      <c r="K53" s="22" t="s">
        <v>87</v>
      </c>
      <c r="L53" s="22" t="s">
        <v>186</v>
      </c>
      <c r="M53" s="22" t="s">
        <v>71</v>
      </c>
      <c r="N53" s="22" t="s">
        <v>89</v>
      </c>
      <c r="O53" s="22" t="s">
        <v>90</v>
      </c>
      <c r="P53" s="22" t="s">
        <v>324</v>
      </c>
      <c r="Q53" s="22" t="s">
        <v>220</v>
      </c>
      <c r="R53" s="22" t="s">
        <v>221</v>
      </c>
      <c r="S53" s="22"/>
      <c r="T53" s="22" t="s">
        <v>222</v>
      </c>
      <c r="U53" s="22" t="s">
        <v>112</v>
      </c>
      <c r="V53" s="22" t="s">
        <v>95</v>
      </c>
      <c r="W53" s="22"/>
      <c r="X53" s="22"/>
      <c r="Y53" s="22" t="s">
        <v>325</v>
      </c>
      <c r="Z53" s="22" t="s">
        <v>60</v>
      </c>
      <c r="AA53" s="24"/>
      <c r="AB53" s="24"/>
      <c r="AC53" s="24"/>
      <c r="AD53" s="23">
        <v>18700000</v>
      </c>
      <c r="AE53" s="23">
        <v>23100000</v>
      </c>
      <c r="AF53" s="24"/>
      <c r="AG53" s="24"/>
      <c r="AH53" s="23">
        <f t="shared" si="5"/>
        <v>41800000</v>
      </c>
      <c r="AI53" s="24"/>
      <c r="AJ53" s="23">
        <f t="shared" si="3"/>
        <v>0</v>
      </c>
      <c r="AK53" s="23">
        <f t="shared" si="4"/>
        <v>41800000</v>
      </c>
    </row>
    <row r="54" spans="1:37" ht="75">
      <c r="A54" s="22" t="s">
        <v>43</v>
      </c>
      <c r="B54" s="22" t="s">
        <v>6</v>
      </c>
      <c r="C54" s="22" t="s">
        <v>61</v>
      </c>
      <c r="D54" s="22" t="s">
        <v>62</v>
      </c>
      <c r="E54" s="22" t="s">
        <v>63</v>
      </c>
      <c r="F54" s="22">
        <v>5.5</v>
      </c>
      <c r="G54" s="22" t="s">
        <v>65</v>
      </c>
      <c r="H54" s="22" t="s">
        <v>66</v>
      </c>
      <c r="I54" s="22" t="s">
        <v>67</v>
      </c>
      <c r="J54" s="22" t="s">
        <v>68</v>
      </c>
      <c r="K54" s="22" t="s">
        <v>69</v>
      </c>
      <c r="L54" s="22" t="s">
        <v>70</v>
      </c>
      <c r="M54" s="22" t="s">
        <v>71</v>
      </c>
      <c r="N54" s="22" t="s">
        <v>72</v>
      </c>
      <c r="O54" s="22" t="s">
        <v>73</v>
      </c>
      <c r="P54" s="22" t="s">
        <v>326</v>
      </c>
      <c r="Q54" s="22" t="s">
        <v>327</v>
      </c>
      <c r="R54" s="22" t="s">
        <v>328</v>
      </c>
      <c r="S54" s="22"/>
      <c r="T54" s="22" t="s">
        <v>328</v>
      </c>
      <c r="U54" s="22" t="s">
        <v>78</v>
      </c>
      <c r="V54" s="22" t="s">
        <v>78</v>
      </c>
      <c r="W54" s="22"/>
      <c r="X54" s="22"/>
      <c r="Y54" s="22" t="s">
        <v>329</v>
      </c>
      <c r="Z54" s="22" t="s">
        <v>60</v>
      </c>
      <c r="AA54" s="24"/>
      <c r="AB54" s="23">
        <v>1611000000</v>
      </c>
      <c r="AC54" s="24"/>
      <c r="AD54" s="24"/>
      <c r="AE54" s="24"/>
      <c r="AF54" s="24"/>
      <c r="AG54" s="23">
        <v>2164800000</v>
      </c>
      <c r="AH54" s="23">
        <f t="shared" si="5"/>
        <v>3775800000</v>
      </c>
      <c r="AI54" s="24"/>
      <c r="AJ54" s="23">
        <f t="shared" si="3"/>
        <v>0</v>
      </c>
      <c r="AK54" s="23">
        <f t="shared" si="4"/>
        <v>3775800000</v>
      </c>
    </row>
    <row r="55" spans="1:37" ht="75">
      <c r="A55" s="22" t="s">
        <v>43</v>
      </c>
      <c r="B55" s="22" t="s">
        <v>6</v>
      </c>
      <c r="C55" s="22" t="s">
        <v>165</v>
      </c>
      <c r="D55" s="22" t="s">
        <v>166</v>
      </c>
      <c r="E55" s="22" t="s">
        <v>167</v>
      </c>
      <c r="F55" s="22" t="s">
        <v>168</v>
      </c>
      <c r="G55" s="22" t="s">
        <v>168</v>
      </c>
      <c r="H55" s="22" t="s">
        <v>169</v>
      </c>
      <c r="I55" s="22" t="s">
        <v>170</v>
      </c>
      <c r="J55" s="22" t="s">
        <v>171</v>
      </c>
      <c r="K55" s="22" t="s">
        <v>172</v>
      </c>
      <c r="L55" s="22" t="s">
        <v>173</v>
      </c>
      <c r="M55" s="22" t="s">
        <v>71</v>
      </c>
      <c r="N55" s="22" t="s">
        <v>72</v>
      </c>
      <c r="O55" s="22" t="s">
        <v>73</v>
      </c>
      <c r="P55" s="22" t="s">
        <v>330</v>
      </c>
      <c r="Q55" s="22" t="s">
        <v>331</v>
      </c>
      <c r="R55" s="22" t="s">
        <v>332</v>
      </c>
      <c r="S55" s="22"/>
      <c r="T55" s="22" t="s">
        <v>332</v>
      </c>
      <c r="U55" s="22" t="s">
        <v>58</v>
      </c>
      <c r="V55" s="22" t="s">
        <v>58</v>
      </c>
      <c r="W55" s="22"/>
      <c r="X55" s="22"/>
      <c r="Y55" s="22" t="s">
        <v>333</v>
      </c>
      <c r="Z55" s="22" t="s">
        <v>60</v>
      </c>
      <c r="AA55" s="24"/>
      <c r="AB55" s="24"/>
      <c r="AC55" s="24"/>
      <c r="AD55" s="24"/>
      <c r="AE55" s="23">
        <v>18000000</v>
      </c>
      <c r="AF55" s="24"/>
      <c r="AG55" s="24"/>
      <c r="AH55" s="23">
        <f>SUM(AA55:AG55)</f>
        <v>18000000</v>
      </c>
      <c r="AI55" s="24"/>
      <c r="AJ55" s="23">
        <f t="shared" si="3"/>
        <v>0</v>
      </c>
      <c r="AK55" s="23">
        <f t="shared" si="4"/>
        <v>18000000</v>
      </c>
    </row>
    <row r="56" spans="1:37" ht="75">
      <c r="A56" s="22" t="s">
        <v>43</v>
      </c>
      <c r="B56" s="22" t="s">
        <v>6</v>
      </c>
      <c r="C56" s="22" t="s">
        <v>235</v>
      </c>
      <c r="D56" s="22" t="s">
        <v>236</v>
      </c>
      <c r="E56" s="22" t="s">
        <v>237</v>
      </c>
      <c r="F56" s="22" t="s">
        <v>83</v>
      </c>
      <c r="G56" s="22" t="s">
        <v>83</v>
      </c>
      <c r="H56" s="22" t="s">
        <v>238</v>
      </c>
      <c r="I56" s="22" t="s">
        <v>239</v>
      </c>
      <c r="J56" s="22" t="s">
        <v>240</v>
      </c>
      <c r="K56" s="22" t="s">
        <v>241</v>
      </c>
      <c r="L56" s="22" t="s">
        <v>242</v>
      </c>
      <c r="M56" s="22" t="s">
        <v>71</v>
      </c>
      <c r="N56" s="22" t="s">
        <v>72</v>
      </c>
      <c r="O56" s="22" t="s">
        <v>73</v>
      </c>
      <c r="P56" s="22" t="s">
        <v>334</v>
      </c>
      <c r="Q56" s="22" t="s">
        <v>335</v>
      </c>
      <c r="R56" s="22" t="s">
        <v>336</v>
      </c>
      <c r="S56" s="22"/>
      <c r="T56" s="22" t="s">
        <v>336</v>
      </c>
      <c r="U56" s="22" t="s">
        <v>58</v>
      </c>
      <c r="V56" s="22" t="s">
        <v>58</v>
      </c>
      <c r="W56" s="22"/>
      <c r="X56" s="22"/>
      <c r="Y56" s="22" t="s">
        <v>337</v>
      </c>
      <c r="Z56" s="22" t="s">
        <v>60</v>
      </c>
      <c r="AA56" s="24"/>
      <c r="AB56" s="24"/>
      <c r="AC56" s="23">
        <v>20400000</v>
      </c>
      <c r="AD56" s="24"/>
      <c r="AE56" s="24"/>
      <c r="AF56" s="24"/>
      <c r="AG56" s="24"/>
      <c r="AH56" s="23">
        <f t="shared" si="5"/>
        <v>20400000</v>
      </c>
      <c r="AI56" s="24"/>
      <c r="AJ56" s="23">
        <f t="shared" si="3"/>
        <v>0</v>
      </c>
      <c r="AK56" s="23">
        <f t="shared" si="4"/>
        <v>20400000</v>
      </c>
    </row>
    <row r="57" spans="1:37" ht="60">
      <c r="A57" s="22" t="s">
        <v>43</v>
      </c>
      <c r="B57" s="22" t="s">
        <v>6</v>
      </c>
      <c r="C57" s="22" t="s">
        <v>141</v>
      </c>
      <c r="D57" s="22" t="s">
        <v>142</v>
      </c>
      <c r="E57" s="22" t="s">
        <v>143</v>
      </c>
      <c r="F57" s="22" t="s">
        <v>58</v>
      </c>
      <c r="G57" s="22" t="s">
        <v>58</v>
      </c>
      <c r="H57" s="22" t="s">
        <v>144</v>
      </c>
      <c r="I57" s="22" t="s">
        <v>145</v>
      </c>
      <c r="J57" s="22" t="s">
        <v>146</v>
      </c>
      <c r="K57" s="22" t="s">
        <v>87</v>
      </c>
      <c r="L57" s="22" t="s">
        <v>147</v>
      </c>
      <c r="M57" s="22" t="s">
        <v>71</v>
      </c>
      <c r="N57" s="22" t="s">
        <v>119</v>
      </c>
      <c r="O57" s="22" t="s">
        <v>120</v>
      </c>
      <c r="P57" s="22" t="s">
        <v>338</v>
      </c>
      <c r="Q57" s="22" t="s">
        <v>339</v>
      </c>
      <c r="R57" s="22" t="s">
        <v>340</v>
      </c>
      <c r="S57" s="22"/>
      <c r="T57" s="22" t="s">
        <v>340</v>
      </c>
      <c r="U57" s="22" t="s">
        <v>77</v>
      </c>
      <c r="V57" s="22" t="s">
        <v>280</v>
      </c>
      <c r="W57" s="22"/>
      <c r="X57" s="22"/>
      <c r="Y57" s="22" t="s">
        <v>341</v>
      </c>
      <c r="Z57" s="22" t="s">
        <v>60</v>
      </c>
      <c r="AA57" s="24"/>
      <c r="AB57" s="24"/>
      <c r="AC57" s="24"/>
      <c r="AD57" s="24"/>
      <c r="AE57" s="23">
        <v>79800000</v>
      </c>
      <c r="AF57" s="24"/>
      <c r="AG57" s="24"/>
      <c r="AH57" s="23">
        <f t="shared" si="5"/>
        <v>79800000</v>
      </c>
      <c r="AI57" s="24"/>
      <c r="AJ57" s="23">
        <f t="shared" si="3"/>
        <v>0</v>
      </c>
      <c r="AK57" s="23">
        <f t="shared" si="4"/>
        <v>79800000</v>
      </c>
    </row>
    <row r="58" spans="1:37" ht="75">
      <c r="A58" s="22" t="s">
        <v>43</v>
      </c>
      <c r="B58" s="22" t="s">
        <v>6</v>
      </c>
      <c r="C58" s="22" t="s">
        <v>235</v>
      </c>
      <c r="D58" s="22" t="s">
        <v>236</v>
      </c>
      <c r="E58" s="22" t="s">
        <v>237</v>
      </c>
      <c r="F58" s="22" t="s">
        <v>83</v>
      </c>
      <c r="G58" s="22" t="s">
        <v>83</v>
      </c>
      <c r="H58" s="22" t="s">
        <v>238</v>
      </c>
      <c r="I58" s="22" t="s">
        <v>239</v>
      </c>
      <c r="J58" s="22" t="s">
        <v>240</v>
      </c>
      <c r="K58" s="22" t="s">
        <v>241</v>
      </c>
      <c r="L58" s="22" t="s">
        <v>242</v>
      </c>
      <c r="M58" s="22" t="s">
        <v>71</v>
      </c>
      <c r="N58" s="22" t="s">
        <v>72</v>
      </c>
      <c r="O58" s="22" t="s">
        <v>73</v>
      </c>
      <c r="P58" s="22" t="s">
        <v>342</v>
      </c>
      <c r="Q58" s="22" t="s">
        <v>343</v>
      </c>
      <c r="R58" s="22" t="s">
        <v>344</v>
      </c>
      <c r="S58" s="22"/>
      <c r="T58" s="22" t="s">
        <v>344</v>
      </c>
      <c r="U58" s="22" t="s">
        <v>95</v>
      </c>
      <c r="V58" s="22" t="s">
        <v>58</v>
      </c>
      <c r="W58" s="22"/>
      <c r="X58" s="22"/>
      <c r="Y58" s="22" t="s">
        <v>345</v>
      </c>
      <c r="Z58" s="22" t="s">
        <v>60</v>
      </c>
      <c r="AA58" s="24"/>
      <c r="AB58" s="24"/>
      <c r="AC58" s="23">
        <v>7000000</v>
      </c>
      <c r="AD58" s="24"/>
      <c r="AE58" s="24"/>
      <c r="AF58" s="24"/>
      <c r="AG58" s="24"/>
      <c r="AH58" s="23">
        <f t="shared" si="5"/>
        <v>7000000</v>
      </c>
      <c r="AI58" s="24"/>
      <c r="AJ58" s="23">
        <f t="shared" si="3"/>
        <v>0</v>
      </c>
      <c r="AK58" s="23">
        <f t="shared" si="4"/>
        <v>7000000</v>
      </c>
    </row>
    <row r="59" spans="1:37" ht="105">
      <c r="A59" s="22" t="s">
        <v>43</v>
      </c>
      <c r="B59" s="22" t="s">
        <v>6</v>
      </c>
      <c r="C59" s="22" t="s">
        <v>165</v>
      </c>
      <c r="D59" s="22" t="s">
        <v>166</v>
      </c>
      <c r="E59" s="22" t="s">
        <v>167</v>
      </c>
      <c r="F59" s="22" t="s">
        <v>168</v>
      </c>
      <c r="G59" s="22" t="s">
        <v>168</v>
      </c>
      <c r="H59" s="22" t="s">
        <v>169</v>
      </c>
      <c r="I59" s="22" t="s">
        <v>170</v>
      </c>
      <c r="J59" s="22" t="s">
        <v>171</v>
      </c>
      <c r="K59" s="22" t="s">
        <v>172</v>
      </c>
      <c r="L59" s="22" t="s">
        <v>173</v>
      </c>
      <c r="M59" s="22" t="s">
        <v>71</v>
      </c>
      <c r="N59" s="22" t="s">
        <v>72</v>
      </c>
      <c r="O59" s="22" t="s">
        <v>73</v>
      </c>
      <c r="P59" s="22" t="s">
        <v>346</v>
      </c>
      <c r="Q59" s="22" t="s">
        <v>347</v>
      </c>
      <c r="R59" s="22" t="s">
        <v>348</v>
      </c>
      <c r="S59" s="22"/>
      <c r="T59" s="22" t="s">
        <v>349</v>
      </c>
      <c r="U59" s="22" t="s">
        <v>95</v>
      </c>
      <c r="V59" s="22" t="s">
        <v>58</v>
      </c>
      <c r="W59" s="22"/>
      <c r="X59" s="22"/>
      <c r="Y59" s="22" t="s">
        <v>350</v>
      </c>
      <c r="Z59" s="22" t="s">
        <v>60</v>
      </c>
      <c r="AA59" s="24"/>
      <c r="AB59" s="24"/>
      <c r="AC59" s="24"/>
      <c r="AD59" s="25"/>
      <c r="AE59" s="23">
        <v>40700000</v>
      </c>
      <c r="AF59" s="23">
        <v>15000000</v>
      </c>
      <c r="AG59" s="24"/>
      <c r="AH59" s="23">
        <f>SUM(AA59:AG59)</f>
        <v>55700000</v>
      </c>
      <c r="AI59" s="24"/>
      <c r="AJ59" s="23">
        <f t="shared" si="3"/>
        <v>0</v>
      </c>
      <c r="AK59" s="23">
        <f t="shared" si="4"/>
        <v>55700000</v>
      </c>
    </row>
    <row r="60" spans="1:37" ht="105">
      <c r="A60" s="22" t="s">
        <v>43</v>
      </c>
      <c r="B60" s="22" t="s">
        <v>6</v>
      </c>
      <c r="C60" s="22" t="s">
        <v>80</v>
      </c>
      <c r="D60" s="22" t="s">
        <v>81</v>
      </c>
      <c r="E60" s="22" t="s">
        <v>181</v>
      </c>
      <c r="F60" s="22">
        <v>1.2</v>
      </c>
      <c r="G60" s="22" t="s">
        <v>182</v>
      </c>
      <c r="H60" s="22" t="s">
        <v>183</v>
      </c>
      <c r="I60" s="22" t="s">
        <v>184</v>
      </c>
      <c r="J60" s="22" t="s">
        <v>185</v>
      </c>
      <c r="K60" s="22" t="s">
        <v>87</v>
      </c>
      <c r="L60" s="22" t="s">
        <v>186</v>
      </c>
      <c r="M60" s="22" t="s">
        <v>71</v>
      </c>
      <c r="N60" s="22" t="s">
        <v>89</v>
      </c>
      <c r="O60" s="22" t="s">
        <v>90</v>
      </c>
      <c r="P60" s="22" t="s">
        <v>351</v>
      </c>
      <c r="Q60" s="22" t="s">
        <v>352</v>
      </c>
      <c r="R60" s="22" t="s">
        <v>353</v>
      </c>
      <c r="S60" s="22"/>
      <c r="T60" s="22" t="s">
        <v>354</v>
      </c>
      <c r="U60" s="22" t="s">
        <v>112</v>
      </c>
      <c r="V60" s="22" t="s">
        <v>95</v>
      </c>
      <c r="W60" s="22"/>
      <c r="X60" s="22"/>
      <c r="Y60" s="22" t="s">
        <v>355</v>
      </c>
      <c r="Z60" s="22" t="s">
        <v>60</v>
      </c>
      <c r="AA60" s="24"/>
      <c r="AB60" s="24"/>
      <c r="AC60" s="24"/>
      <c r="AD60" s="23">
        <v>30400000</v>
      </c>
      <c r="AE60" s="24"/>
      <c r="AF60" s="24"/>
      <c r="AG60" s="24"/>
      <c r="AH60" s="23">
        <f t="shared" si="5"/>
        <v>30400000</v>
      </c>
      <c r="AI60" s="24"/>
      <c r="AJ60" s="23">
        <f t="shared" si="3"/>
        <v>0</v>
      </c>
      <c r="AK60" s="23">
        <f t="shared" si="4"/>
        <v>30400000</v>
      </c>
    </row>
    <row r="61" spans="1:37" ht="105">
      <c r="A61" s="22" t="s">
        <v>43</v>
      </c>
      <c r="B61" s="22" t="s">
        <v>6</v>
      </c>
      <c r="C61" s="22" t="s">
        <v>80</v>
      </c>
      <c r="D61" s="22" t="s">
        <v>81</v>
      </c>
      <c r="E61" s="22" t="s">
        <v>181</v>
      </c>
      <c r="F61" s="22">
        <v>1.2</v>
      </c>
      <c r="G61" s="22" t="s">
        <v>182</v>
      </c>
      <c r="H61" s="22" t="s">
        <v>183</v>
      </c>
      <c r="I61" s="22" t="s">
        <v>184</v>
      </c>
      <c r="J61" s="22" t="s">
        <v>185</v>
      </c>
      <c r="K61" s="22" t="s">
        <v>87</v>
      </c>
      <c r="L61" s="22" t="s">
        <v>186</v>
      </c>
      <c r="M61" s="22" t="s">
        <v>71</v>
      </c>
      <c r="N61" s="22" t="s">
        <v>89</v>
      </c>
      <c r="O61" s="22" t="s">
        <v>90</v>
      </c>
      <c r="P61" s="22" t="s">
        <v>356</v>
      </c>
      <c r="Q61" s="22" t="s">
        <v>200</v>
      </c>
      <c r="R61" s="22" t="s">
        <v>201</v>
      </c>
      <c r="S61" s="22"/>
      <c r="T61" s="22" t="s">
        <v>202</v>
      </c>
      <c r="U61" s="22" t="s">
        <v>58</v>
      </c>
      <c r="V61" s="22" t="s">
        <v>58</v>
      </c>
      <c r="W61" s="22"/>
      <c r="X61" s="22"/>
      <c r="Y61" s="22" t="s">
        <v>357</v>
      </c>
      <c r="Z61" s="22" t="s">
        <v>60</v>
      </c>
      <c r="AA61" s="24"/>
      <c r="AB61" s="24"/>
      <c r="AC61" s="24"/>
      <c r="AD61" s="24"/>
      <c r="AE61" s="23">
        <v>18000000</v>
      </c>
      <c r="AF61" s="24"/>
      <c r="AG61" s="24"/>
      <c r="AH61" s="23">
        <f t="shared" si="5"/>
        <v>18000000</v>
      </c>
      <c r="AI61" s="24"/>
      <c r="AJ61" s="23">
        <f t="shared" si="3"/>
        <v>0</v>
      </c>
      <c r="AK61" s="23">
        <f t="shared" si="4"/>
        <v>18000000</v>
      </c>
    </row>
    <row r="62" spans="1:37" ht="105">
      <c r="A62" s="22" t="s">
        <v>43</v>
      </c>
      <c r="B62" s="22" t="s">
        <v>6</v>
      </c>
      <c r="C62" s="22" t="s">
        <v>80</v>
      </c>
      <c r="D62" s="22" t="s">
        <v>81</v>
      </c>
      <c r="E62" s="22" t="s">
        <v>181</v>
      </c>
      <c r="F62" s="22">
        <v>1.2</v>
      </c>
      <c r="G62" s="22" t="s">
        <v>182</v>
      </c>
      <c r="H62" s="22" t="s">
        <v>183</v>
      </c>
      <c r="I62" s="22" t="s">
        <v>184</v>
      </c>
      <c r="J62" s="22" t="s">
        <v>185</v>
      </c>
      <c r="K62" s="22" t="s">
        <v>87</v>
      </c>
      <c r="L62" s="22" t="s">
        <v>186</v>
      </c>
      <c r="M62" s="22" t="s">
        <v>71</v>
      </c>
      <c r="N62" s="22" t="s">
        <v>89</v>
      </c>
      <c r="O62" s="22" t="s">
        <v>90</v>
      </c>
      <c r="P62" s="22" t="s">
        <v>358</v>
      </c>
      <c r="Q62" s="22" t="s">
        <v>359</v>
      </c>
      <c r="R62" s="22" t="s">
        <v>360</v>
      </c>
      <c r="S62" s="22"/>
      <c r="T62" s="22" t="s">
        <v>361</v>
      </c>
      <c r="U62" s="22" t="s">
        <v>191</v>
      </c>
      <c r="V62" s="22" t="s">
        <v>191</v>
      </c>
      <c r="W62" s="22"/>
      <c r="X62" s="22"/>
      <c r="Y62" s="22" t="s">
        <v>362</v>
      </c>
      <c r="Z62" s="22" t="s">
        <v>60</v>
      </c>
      <c r="AA62" s="24"/>
      <c r="AB62" s="24"/>
      <c r="AC62" s="24"/>
      <c r="AD62" s="24"/>
      <c r="AE62" s="23">
        <v>109200000</v>
      </c>
      <c r="AF62" s="24"/>
      <c r="AG62" s="24"/>
      <c r="AH62" s="23">
        <f t="shared" si="5"/>
        <v>109200000</v>
      </c>
      <c r="AI62" s="24"/>
      <c r="AJ62" s="23">
        <f t="shared" si="3"/>
        <v>0</v>
      </c>
      <c r="AK62" s="23">
        <f t="shared" si="4"/>
        <v>109200000</v>
      </c>
    </row>
    <row r="63" spans="1:37" ht="105">
      <c r="A63" s="22" t="s">
        <v>43</v>
      </c>
      <c r="B63" s="22" t="s">
        <v>6</v>
      </c>
      <c r="C63" s="22" t="s">
        <v>80</v>
      </c>
      <c r="D63" s="22" t="s">
        <v>81</v>
      </c>
      <c r="E63" s="22" t="s">
        <v>82</v>
      </c>
      <c r="F63" s="22" t="s">
        <v>83</v>
      </c>
      <c r="G63" s="22" t="s">
        <v>83</v>
      </c>
      <c r="H63" s="22" t="s">
        <v>84</v>
      </c>
      <c r="I63" s="22" t="s">
        <v>85</v>
      </c>
      <c r="J63" s="22" t="s">
        <v>86</v>
      </c>
      <c r="K63" s="22" t="s">
        <v>87</v>
      </c>
      <c r="L63" s="22" t="s">
        <v>88</v>
      </c>
      <c r="M63" s="22" t="s">
        <v>71</v>
      </c>
      <c r="N63" s="22" t="s">
        <v>89</v>
      </c>
      <c r="O63" s="22" t="s">
        <v>90</v>
      </c>
      <c r="P63" s="22" t="s">
        <v>363</v>
      </c>
      <c r="Q63" s="22" t="s">
        <v>364</v>
      </c>
      <c r="R63" s="22" t="s">
        <v>365</v>
      </c>
      <c r="S63" s="22"/>
      <c r="T63" s="22" t="s">
        <v>365</v>
      </c>
      <c r="U63" s="22" t="s">
        <v>58</v>
      </c>
      <c r="V63" s="22" t="s">
        <v>58</v>
      </c>
      <c r="W63" s="22"/>
      <c r="X63" s="22"/>
      <c r="Y63" s="22" t="s">
        <v>366</v>
      </c>
      <c r="Z63" s="22" t="s">
        <v>60</v>
      </c>
      <c r="AA63" s="24"/>
      <c r="AB63" s="24"/>
      <c r="AC63" s="24"/>
      <c r="AD63" s="24"/>
      <c r="AE63" s="24"/>
      <c r="AF63" s="24"/>
      <c r="AG63" s="24"/>
      <c r="AH63" s="23">
        <f t="shared" si="5"/>
        <v>0</v>
      </c>
      <c r="AI63" s="23">
        <v>67200000</v>
      </c>
      <c r="AJ63" s="23">
        <f t="shared" si="3"/>
        <v>67200000</v>
      </c>
      <c r="AK63" s="23">
        <f t="shared" si="4"/>
        <v>67200000</v>
      </c>
    </row>
    <row r="64" spans="1:37" ht="60">
      <c r="A64" s="22" t="s">
        <v>43</v>
      </c>
      <c r="B64" s="22" t="s">
        <v>6</v>
      </c>
      <c r="C64" s="22" t="s">
        <v>44</v>
      </c>
      <c r="D64" s="22" t="s">
        <v>45</v>
      </c>
      <c r="E64" s="22" t="s">
        <v>46</v>
      </c>
      <c r="F64" s="22">
        <v>45.93</v>
      </c>
      <c r="G64" s="22" t="s">
        <v>47</v>
      </c>
      <c r="H64" s="22" t="s">
        <v>48</v>
      </c>
      <c r="I64" s="22" t="s">
        <v>49</v>
      </c>
      <c r="J64" s="22" t="s">
        <v>50</v>
      </c>
      <c r="K64" s="22"/>
      <c r="L64" s="22"/>
      <c r="M64" s="22" t="s">
        <v>51</v>
      </c>
      <c r="N64" s="22" t="s">
        <v>52</v>
      </c>
      <c r="O64" s="22" t="s">
        <v>53</v>
      </c>
      <c r="P64" s="22" t="s">
        <v>367</v>
      </c>
      <c r="Q64" s="22" t="s">
        <v>368</v>
      </c>
      <c r="R64" s="22" t="s">
        <v>369</v>
      </c>
      <c r="S64" s="22"/>
      <c r="T64" s="22" t="s">
        <v>370</v>
      </c>
      <c r="U64" s="22" t="s">
        <v>129</v>
      </c>
      <c r="V64" s="22" t="s">
        <v>130</v>
      </c>
      <c r="W64" s="22"/>
      <c r="X64" s="22"/>
      <c r="Y64" s="22" t="s">
        <v>371</v>
      </c>
      <c r="Z64" s="22" t="s">
        <v>60</v>
      </c>
      <c r="AA64" s="23">
        <v>470000000</v>
      </c>
      <c r="AB64" s="24"/>
      <c r="AC64" s="24"/>
      <c r="AD64" s="24"/>
      <c r="AE64" s="24"/>
      <c r="AF64" s="24"/>
      <c r="AG64" s="24"/>
      <c r="AH64" s="23">
        <f t="shared" si="5"/>
        <v>470000000</v>
      </c>
      <c r="AI64" s="24"/>
      <c r="AJ64" s="23">
        <f t="shared" si="3"/>
        <v>0</v>
      </c>
      <c r="AK64" s="23">
        <f t="shared" si="4"/>
        <v>470000000</v>
      </c>
    </row>
    <row r="65" spans="1:37" ht="75">
      <c r="A65" s="22" t="s">
        <v>43</v>
      </c>
      <c r="B65" s="22" t="s">
        <v>6</v>
      </c>
      <c r="C65" s="22" t="s">
        <v>165</v>
      </c>
      <c r="D65" s="22" t="s">
        <v>166</v>
      </c>
      <c r="E65" s="22" t="s">
        <v>167</v>
      </c>
      <c r="F65" s="22" t="s">
        <v>168</v>
      </c>
      <c r="G65" s="22" t="s">
        <v>168</v>
      </c>
      <c r="H65" s="22" t="s">
        <v>169</v>
      </c>
      <c r="I65" s="22" t="s">
        <v>170</v>
      </c>
      <c r="J65" s="22" t="s">
        <v>171</v>
      </c>
      <c r="K65" s="22" t="s">
        <v>172</v>
      </c>
      <c r="L65" s="22" t="s">
        <v>173</v>
      </c>
      <c r="M65" s="22" t="s">
        <v>71</v>
      </c>
      <c r="N65" s="22" t="s">
        <v>72</v>
      </c>
      <c r="O65" s="22" t="s">
        <v>73</v>
      </c>
      <c r="P65" s="22" t="s">
        <v>372</v>
      </c>
      <c r="Q65" s="22" t="s">
        <v>373</v>
      </c>
      <c r="R65" s="22" t="s">
        <v>374</v>
      </c>
      <c r="S65" s="22"/>
      <c r="T65" s="22" t="s">
        <v>374</v>
      </c>
      <c r="U65" s="22" t="s">
        <v>375</v>
      </c>
      <c r="V65" s="22" t="s">
        <v>83</v>
      </c>
      <c r="W65" s="22"/>
      <c r="X65" s="22"/>
      <c r="Y65" s="22" t="s">
        <v>376</v>
      </c>
      <c r="Z65" s="22" t="s">
        <v>60</v>
      </c>
      <c r="AA65" s="24"/>
      <c r="AB65" s="24"/>
      <c r="AC65" s="24"/>
      <c r="AD65" s="25"/>
      <c r="AE65" s="24"/>
      <c r="AF65" s="23">
        <v>80000000</v>
      </c>
      <c r="AG65" s="24"/>
      <c r="AH65" s="23">
        <f>SUM(AA65:AG65)</f>
        <v>80000000</v>
      </c>
      <c r="AI65" s="24"/>
      <c r="AJ65" s="23">
        <f t="shared" si="3"/>
        <v>0</v>
      </c>
      <c r="AK65" s="23">
        <f t="shared" si="4"/>
        <v>80000000</v>
      </c>
    </row>
    <row r="66" spans="1:37" ht="75">
      <c r="A66" s="22" t="s">
        <v>43</v>
      </c>
      <c r="B66" s="22" t="s">
        <v>6</v>
      </c>
      <c r="C66" s="22" t="s">
        <v>165</v>
      </c>
      <c r="D66" s="22" t="s">
        <v>166</v>
      </c>
      <c r="E66" s="22" t="s">
        <v>167</v>
      </c>
      <c r="F66" s="22" t="s">
        <v>168</v>
      </c>
      <c r="G66" s="22" t="s">
        <v>168</v>
      </c>
      <c r="H66" s="22" t="s">
        <v>169</v>
      </c>
      <c r="I66" s="22" t="s">
        <v>170</v>
      </c>
      <c r="J66" s="22" t="s">
        <v>171</v>
      </c>
      <c r="K66" s="22" t="s">
        <v>172</v>
      </c>
      <c r="L66" s="22" t="s">
        <v>173</v>
      </c>
      <c r="M66" s="22" t="s">
        <v>71</v>
      </c>
      <c r="N66" s="22" t="s">
        <v>72</v>
      </c>
      <c r="O66" s="22" t="s">
        <v>73</v>
      </c>
      <c r="P66" s="22" t="s">
        <v>377</v>
      </c>
      <c r="Q66" s="22" t="s">
        <v>378</v>
      </c>
      <c r="R66" s="22" t="s">
        <v>379</v>
      </c>
      <c r="S66" s="22"/>
      <c r="T66" s="22" t="s">
        <v>379</v>
      </c>
      <c r="U66" s="22" t="s">
        <v>58</v>
      </c>
      <c r="V66" s="22" t="s">
        <v>58</v>
      </c>
      <c r="W66" s="22"/>
      <c r="X66" s="22"/>
      <c r="Y66" s="22" t="s">
        <v>380</v>
      </c>
      <c r="Z66" s="22" t="s">
        <v>60</v>
      </c>
      <c r="AA66" s="24"/>
      <c r="AB66" s="24"/>
      <c r="AC66" s="24"/>
      <c r="AD66" s="24"/>
      <c r="AE66" s="23">
        <v>45000000</v>
      </c>
      <c r="AF66" s="24"/>
      <c r="AG66" s="24"/>
      <c r="AH66" s="23">
        <f>SUM(AA66:AG66)</f>
        <v>45000000</v>
      </c>
      <c r="AI66" s="24"/>
      <c r="AJ66" s="23">
        <f t="shared" si="3"/>
        <v>0</v>
      </c>
      <c r="AK66" s="23">
        <f t="shared" si="4"/>
        <v>45000000</v>
      </c>
    </row>
    <row r="67" spans="1:37" ht="15">
      <c r="A67" s="3"/>
      <c r="B67" s="4"/>
      <c r="C67" s="4"/>
      <c r="D67" s="4"/>
      <c r="E67" s="4"/>
      <c r="F67" s="4"/>
      <c r="G67" s="4"/>
      <c r="H67" s="4"/>
      <c r="I67" s="4"/>
      <c r="J67" s="4"/>
      <c r="K67" s="4"/>
      <c r="L67" s="4"/>
      <c r="M67" s="4"/>
      <c r="N67" s="4"/>
      <c r="O67" s="4"/>
      <c r="P67" s="4"/>
      <c r="Q67" s="4"/>
      <c r="R67" s="4"/>
      <c r="S67" s="4"/>
      <c r="T67" s="4"/>
      <c r="U67" s="4"/>
      <c r="V67" s="4"/>
      <c r="W67" s="4"/>
      <c r="X67" s="4"/>
      <c r="Y67" s="4"/>
      <c r="Z67" s="4"/>
      <c r="AA67" s="5"/>
      <c r="AB67" s="5"/>
      <c r="AC67" s="5"/>
      <c r="AD67" s="5"/>
      <c r="AE67" s="5"/>
      <c r="AF67" s="5"/>
      <c r="AG67" s="5"/>
      <c r="AH67" s="5"/>
      <c r="AI67" s="5"/>
      <c r="AJ67" s="5"/>
      <c r="AK67" s="6"/>
    </row>
    <row r="73" ht="15">
      <c r="AK73" s="7">
        <f>+SUM(AK14:AK66)</f>
        <v>17315000000</v>
      </c>
    </row>
  </sheetData>
  <sheetProtection formatCells="0" formatColumns="0" formatRows="0" insertColumns="0" insertRows="0" insertHyperlinks="0" deleteColumns="0" deleteRows="0" sort="0" autoFilter="0" pivotTables="0"/>
  <autoFilter ref="A13:AK66"/>
  <mergeCells count="7">
    <mergeCell ref="C6:I6"/>
    <mergeCell ref="B1:Z1"/>
    <mergeCell ref="B2:Z2"/>
    <mergeCell ref="B3:Z3"/>
    <mergeCell ref="B4:K4"/>
    <mergeCell ref="A5:B5"/>
    <mergeCell ref="C5:I5"/>
  </mergeCells>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Hewlett-Packard Company</cp:lastModifiedBy>
  <dcterms:created xsi:type="dcterms:W3CDTF">2024-01-15T09:38:36Z</dcterms:created>
  <dcterms:modified xsi:type="dcterms:W3CDTF">2024-02-29T13:54:14Z</dcterms:modified>
  <cp:category/>
  <cp:version/>
  <cp:contentType/>
  <cp:contentStatus/>
</cp:coreProperties>
</file>