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660" windowHeight="5490" activeTab="0"/>
  </bookViews>
  <sheets>
    <sheet name="EDUCACION" sheetId="1" r:id="rId1"/>
    <sheet name="Hoja1" sheetId="2" r:id="rId2"/>
  </sheets>
  <definedNames>
    <definedName name="_xlnm._FilterDatabase" localSheetId="0" hidden="1">'EDUCACION'!$A$13:$AS$48</definedName>
  </definedNames>
  <calcPr fullCalcOnLoad="1"/>
</workbook>
</file>

<file path=xl/sharedStrings.xml><?xml version="1.0" encoding="utf-8"?>
<sst xmlns="http://schemas.openxmlformats.org/spreadsheetml/2006/main" count="805" uniqueCount="342">
  <si>
    <t>PROCESO PLANEACIÓN ESTRATÉGICA</t>
  </si>
  <si>
    <t>NOMBRE DEL FORMATO:</t>
  </si>
  <si>
    <t>PLAN DE ACCIÓN</t>
  </si>
  <si>
    <t>Fecha 15 de Enero de 2024</t>
  </si>
  <si>
    <t>VIGENCIA</t>
  </si>
  <si>
    <t>2024</t>
  </si>
  <si>
    <t>SECRETARÍA DE EDUCACIÓN</t>
  </si>
  <si>
    <t>Dimensión</t>
  </si>
  <si>
    <t>Responsable</t>
  </si>
  <si>
    <t>Programa</t>
  </si>
  <si>
    <t>Sub-programa</t>
  </si>
  <si>
    <t>Indicadores de resultado</t>
  </si>
  <si>
    <t>Meta a cuatrenio</t>
  </si>
  <si>
    <t>Meta de resultado</t>
  </si>
  <si>
    <t>Código BPIN</t>
  </si>
  <si>
    <t>Nombre del Proyecto</t>
  </si>
  <si>
    <t>Objetivo</t>
  </si>
  <si>
    <t>Política Pública</t>
  </si>
  <si>
    <t>Líneas Estratégicas</t>
  </si>
  <si>
    <t>Sector</t>
  </si>
  <si>
    <t>Programa presupuestal</t>
  </si>
  <si>
    <t>Código del programa presupuestal</t>
  </si>
  <si>
    <t>Indicador de producto</t>
  </si>
  <si>
    <t>Código de producto según MGA - homologado</t>
  </si>
  <si>
    <t>Producto según MGA - homologado</t>
  </si>
  <si>
    <t>Código del indicador del producto según MGA - homologado</t>
  </si>
  <si>
    <t>Indicador del producto según MGA - homologado</t>
  </si>
  <si>
    <t>Meta cuatrenio</t>
  </si>
  <si>
    <t>Meta de producto</t>
  </si>
  <si>
    <t>Fecha de inicio</t>
  </si>
  <si>
    <t>Fecha de cierre</t>
  </si>
  <si>
    <t>Actividades del producto</t>
  </si>
  <si>
    <t>Responsable (según la estructura organizacional de la dependencia)</t>
  </si>
  <si>
    <t>121000-011 Sob. Gas.</t>
  </si>
  <si>
    <t>133100-097 R.B Recursos Ld.</t>
  </si>
  <si>
    <t>121000 Icld</t>
  </si>
  <si>
    <t>122000-030 d.e Educacion</t>
  </si>
  <si>
    <t>132301-039 R.F. Des. Fonpet educacion</t>
  </si>
  <si>
    <t>VALOR SUB-TOTAL RECURSOS PROPIOS</t>
  </si>
  <si>
    <t>124101-001 SGP-Educación P. s.</t>
  </si>
  <si>
    <t>124303 SGP-P G- Libre I.</t>
  </si>
  <si>
    <t>124401 SGP-AE alim escolar</t>
  </si>
  <si>
    <t>124103 SGP-Educación CM. Oficial</t>
  </si>
  <si>
    <t>124104 SGP-Educación Calidad gratu.</t>
  </si>
  <si>
    <t xml:space="preserve">132201  R.F. SGP Educacion PS </t>
  </si>
  <si>
    <t xml:space="preserve">132203  R.F. SGP Educacion CM </t>
  </si>
  <si>
    <t>132209  R.F. SGP AE</t>
  </si>
  <si>
    <t>VALOR SUB-TOTAL RECURSOS SGP</t>
  </si>
  <si>
    <t>123303 Aportes PAE</t>
  </si>
  <si>
    <t>132301-038  R.F. Transf. N. A.E</t>
  </si>
  <si>
    <t>VALOR SUB-TOTAL RECURSOS OTROS</t>
  </si>
  <si>
    <t>TOTAL</t>
  </si>
  <si>
    <t>Dimensión Social</t>
  </si>
  <si>
    <t>Tod@s al aula</t>
  </si>
  <si>
    <t>Cobertura educativa</t>
  </si>
  <si>
    <t>Tasa de cobertura bruta en transición, primaria y secundaria grados 6, 7, 8, y 9</t>
  </si>
  <si>
    <t>120.06</t>
  </si>
  <si>
    <t>2023520010100</t>
  </si>
  <si>
    <t>Implementación  del programa de alimentación escolar PAE vigencia 2024 en el Municipio de     Pasto</t>
  </si>
  <si>
    <t>incrementar los niveles de permanencia de los niños, niñas, adolescentes y jóvenes en la jornada académica que asisten a los EE en el
Municipio de Pasto</t>
  </si>
  <si>
    <t>Educación</t>
  </si>
  <si>
    <t>2201  - Calidad, cobertura y fortalecimiento de la educación inicial, prescolar, básica y media</t>
  </si>
  <si>
    <t>2201</t>
  </si>
  <si>
    <t>Número de niños, niñas y adolescentes beneficiados con el Programa Alimentación Escolar - PAE</t>
  </si>
  <si>
    <t>2201028</t>
  </si>
  <si>
    <t xml:space="preserve">Servicio de apoyo a la permanencia con alimentación escolar     (Producto principal del proyecto) </t>
  </si>
  <si>
    <t>Raciones contratadas</t>
  </si>
  <si>
    <t>49131</t>
  </si>
  <si>
    <t xml:space="preserve">1) A1P1C1Suministrar complemento alimentario AM o PM a los estudiantes en la jornada que le corresponda
2) A2P1C1Realizar conformación equipo PAE
3) A3P1C1Dotación de menaje de acuerdo a requerimientos a las diferentes sedes
4) A4P1C1Realizar seguimiento integral a la ejecución del proyecto
</t>
  </si>
  <si>
    <t>SECRETARIO DE EDUCACIÓN</t>
  </si>
  <si>
    <t>2023520010093</t>
  </si>
  <si>
    <t>Apoyo en la atención educativa de niños, niñas y adolescentes víctimas del conflicto vigencia 2024, en el Municipio de   Pasto</t>
  </si>
  <si>
    <t>Garantizar el acceso y permanencia al sistema educativo de los estudiantes víctimas de conflicto en el Municipio de Pasto</t>
  </si>
  <si>
    <t>Número de niños, niñas y adolescentes víctimas del conflicto atendidos en E.E. Oficiales</t>
  </si>
  <si>
    <t>2201033</t>
  </si>
  <si>
    <t xml:space="preserve">Servicio de fomento para la permanencia en programas de educación formal     (Producto principal del proyecto) </t>
  </si>
  <si>
    <t>3952</t>
  </si>
  <si>
    <t>400</t>
  </si>
  <si>
    <t xml:space="preserve">1) A1.P1.C1.Fortalecer el programa pedagógico para la atención de estudiantes víctimas del conflicto.
</t>
  </si>
  <si>
    <t>Infraestructura educativa y tecnológica</t>
  </si>
  <si>
    <t>Porcentaje de Sedes Educativas oficiales con ambientes de aprendizaje dignos, adecuados, inclusivos, y seguros para estudiantes</t>
  </si>
  <si>
    <t>96</t>
  </si>
  <si>
    <t>2023520010088</t>
  </si>
  <si>
    <t>Mejoramiento de espacios físicos y dotación en los establecimientos educativos oficiales vigencia 2024 en el municipio de   Pasto</t>
  </si>
  <si>
    <t>Mejorar las condiciones físicas y de dotación de los Establecimientos Educativos del Municipio de Pasto</t>
  </si>
  <si>
    <t>Número de predios legalizados y/o adquiridos</t>
  </si>
  <si>
    <t>2201005</t>
  </si>
  <si>
    <t>Documentos de lineamientos técnicos</t>
  </si>
  <si>
    <t>Documentos de lineamientos técnicos en educación inicial, preescolar, básica y media expedidos</t>
  </si>
  <si>
    <t>8</t>
  </si>
  <si>
    <t>21</t>
  </si>
  <si>
    <t xml:space="preserve">1) A1P2C1.Realizar estudios de suelos para intervenciones en infraestructura educativa
2) A2P2C1.-  Realizar trámites legales de predios para E.E.
3) A3P2C1.- Aseguramiento de la infraestructura educativa
</t>
  </si>
  <si>
    <t>Tasa de Asistencia Escolar</t>
  </si>
  <si>
    <t>95,2</t>
  </si>
  <si>
    <t>2023520010090</t>
  </si>
  <si>
    <t>Fortalecimiento de la Red de Escuelas de Formación Musical vigencia 2024 en el Municipio de   Pasto</t>
  </si>
  <si>
    <t xml:space="preserve">Fortalecer el proceso de formación artística en música en las sedes de la Red de Escuelas de Formación Musical del Municipio de Pasto. </t>
  </si>
  <si>
    <t>Número de sedes fortalecidas de la Red de Escuelas de Formación Musical</t>
  </si>
  <si>
    <t>2201047</t>
  </si>
  <si>
    <t xml:space="preserve">Servicios de apoyo a la implementación de modelos de innovación educativa     (Producto principal del proyecto) </t>
  </si>
  <si>
    <t xml:space="preserve">Establecimientos educativos apoyados para la  implementación de modelos de innovación educativa </t>
  </si>
  <si>
    <t>17</t>
  </si>
  <si>
    <t>19</t>
  </si>
  <si>
    <t xml:space="preserve">1) A1P1C1 Realizar capacitaciones especializadas a niños, niñas y jóvenes en el área de música en la REFM.
2) A2P1C1 Participar con las sedes de la REFM en los distintos eventos artísticos del contexto nacional e internacional.
</t>
  </si>
  <si>
    <t>Porcentaje de cumplimiento en la gestión de la prestación del servicio educativo</t>
  </si>
  <si>
    <t>100</t>
  </si>
  <si>
    <t>2023520010106</t>
  </si>
  <si>
    <t>Apoyo  a la prestación del servicio público educativo contratado por parte de las entidades territoriales certificadas vigencia 2024 en el municipio de   Pasto</t>
  </si>
  <si>
    <t>Fortalecer el acceso y permanencia de los estudiantes en los Establecimientos Educativos en el Municipio de Pasto</t>
  </si>
  <si>
    <t>Número de estudiantes beneficiados con proyectos específicos para garantizar la prestación del servicio educativo</t>
  </si>
  <si>
    <t>2201017</t>
  </si>
  <si>
    <t xml:space="preserve">Servicio de fomento para el acceso a la educación inicial, preescolar, básica y media.     (Producto principal del proyecto) </t>
  </si>
  <si>
    <t xml:space="preserve">Personas beneficiadas con estrategias de fomento para el acceso a la educación inicial, preescolar, básica y media. </t>
  </si>
  <si>
    <t>52110</t>
  </si>
  <si>
    <t xml:space="preserve">1) Contratar la prestación del servicio educativo para la atención de 1021 estudiantes
2) Contratar la prestación del servicio educativo para la atención de 408 estudiantes
3) Contratar la prestación del servicio educativo para la atención de 1295  estudiantes.
4) Contratar la prestación del servicio educativo para la atención de  240  estudiantes
5) Contratar la prestación del servicio educativo para la atención de 1460 estudiantes
6) Contratar la prestación del servicio educativo para la atención de 1.008 estudiantes.
</t>
  </si>
  <si>
    <t>Deserción y repitencia</t>
  </si>
  <si>
    <t>Porcentaje de estudiantes del sector oficial beneficiados con el Programa de JU escolar</t>
  </si>
  <si>
    <t>24</t>
  </si>
  <si>
    <t>2023520010098</t>
  </si>
  <si>
    <t>Implementación de Prácticas Pedagógicas para el mejoramiento de la calidad educativa en los Establecimientos Educativos, vigencia 2024 en el Municipio de  Pasto</t>
  </si>
  <si>
    <t xml:space="preserve"> Implementar intervenciones pedagógicas para la prestación del servicio educativo en los Establecimientos Educativos del Municipio de Pasto</t>
  </si>
  <si>
    <t>Número de sedes educativas con planes de estudios y modelos pedagógicos implementados para la JU.</t>
  </si>
  <si>
    <t>Servicios de apoyo a la implementación de modelos de innovación educativa</t>
  </si>
  <si>
    <t>60</t>
  </si>
  <si>
    <t xml:space="preserve">1) A1P1C1 Brindar orientaciones en modelos flexibles y modelos pedagógicos, en el marco de la Jornada Única
</t>
  </si>
  <si>
    <t>Tasa de aprobación en grado sexto</t>
  </si>
  <si>
    <t>Número de experiencias exitosas de educación escolar reconocidas en el foro educativo nacional</t>
  </si>
  <si>
    <t>2201046</t>
  </si>
  <si>
    <t>Servicios de asistencia técnica en innovación educativa en la educación inicial, preescolar, básica y media</t>
  </si>
  <si>
    <t xml:space="preserve">Entidades o instituciones asistidas técnicamente en innovación educativa </t>
  </si>
  <si>
    <t>1</t>
  </si>
  <si>
    <t xml:space="preserve">1) A1P2C1 Acompañar las experiencias e investigaciones adelantadas en los Establecimientos Educativos.
</t>
  </si>
  <si>
    <t>120,06</t>
  </si>
  <si>
    <t>2023520010091</t>
  </si>
  <si>
    <t>Apoyo en la Atención de Niños, Niñas y Adolescentes en condición de enfermedad vinculados al Aula Hospitalaria vigencia 2024 en el Municipio   Pasto</t>
  </si>
  <si>
    <t>Mejorar el acceso al sistema educativo de los estudiantes en condición de enfermedad vinculados al Aula Hospitalaria del Municipio de Pasto</t>
  </si>
  <si>
    <t>Número de Programas implementados para la atención de niños, niñas y adolescentes en el Aula Hospitalaria</t>
  </si>
  <si>
    <t>2201070</t>
  </si>
  <si>
    <t xml:space="preserve">Ambientes de aprendizaje para la educación inicial preescolar, básica y media dotados     (Producto principal del proyecto) </t>
  </si>
  <si>
    <t>Ambientes de aprendizaje dotados</t>
  </si>
  <si>
    <t>Tasa de cobertura bruta en educación media, grados 10 y 11</t>
  </si>
  <si>
    <t>112.72</t>
  </si>
  <si>
    <t>2023520010101</t>
  </si>
  <si>
    <t>Fortalecimiento de los procesos de articulación de la media  técnica en los Establecimientos Educativos, vigencia 2024 en el municipio de   Pasto</t>
  </si>
  <si>
    <t>Mejorar la articulación en los procesos educativos  en la educación técnica entre las áreas urbanas y rurales en los Establecimientos Educativos del Municipio de Pasto</t>
  </si>
  <si>
    <t>Número de EE de Educación Media, con doble titulación (articulación con el SENA e Instituciones de Educación Superior)</t>
  </si>
  <si>
    <t>25</t>
  </si>
  <si>
    <t xml:space="preserve">1) Realizar acompañamiento técnico, económico y logístico con visión empresarial a Establecimientos Educativos articulados con la media técnica con el SENA.
</t>
  </si>
  <si>
    <t>Eficiencia</t>
  </si>
  <si>
    <t>Tasa de cobertura neta en transición</t>
  </si>
  <si>
    <t>2023520010094</t>
  </si>
  <si>
    <t>Fortalecimiento del Ejercicio de Inspección y Vigilancia en la Secretaria de Educación vigencia 2024 en el municipio de  Pasto</t>
  </si>
  <si>
    <t>Cumplir los estándares normativos y de calidad en el servicio educativo formal (oficial y privado) y del trabajo y desarrollo humano.</t>
  </si>
  <si>
    <t>Número de Programas de control y vigilancia en EE no oficiales (prejardin, jardín y transición) ajustado e implementado</t>
  </si>
  <si>
    <t>2201072</t>
  </si>
  <si>
    <t xml:space="preserve">Servicio de evaluación de las estrategias educativas implementadas en la educación inicial, preescolar, básica y media     (Producto principal del proyecto) </t>
  </si>
  <si>
    <t>Programas, proyectos y estrategias evaluadas</t>
  </si>
  <si>
    <t xml:space="preserve">1) Realizar la evaluación y control del trabajo pedagógico en los Establecimientos Educativos No Oficiales de Educación inicial
2) Realizar la evaluación y control en temas de Gestión Directiva, Administrativa, y Comunitaria en los Establecimientos Educativos No Oficiales de Educación inicial.
</t>
  </si>
  <si>
    <t>2023520010096</t>
  </si>
  <si>
    <t>Mejoramiento del ambiente laboral en la Secretaria de Educación y en los Establecimientos Educativos vigencia 2024, en el Municipio de  Pasto</t>
  </si>
  <si>
    <t>Mejorar la calidad de prestación del servicio educativo en la secretaría y en los establecimientos educativos del municipio de Pasto</t>
  </si>
  <si>
    <t>Número de funcionarios del sector educativo asistidos en el Programa de bienestar social, incentivos y capacitación.</t>
  </si>
  <si>
    <t>2201074</t>
  </si>
  <si>
    <t>Servicio de fortalecimiento a las capacidades de los docentes de educación Inicial, preescolar, básica y media</t>
  </si>
  <si>
    <t>Docentes y agentes educativos  de educación inicial, preescolar, básica y media beneficiados con estrategias de mejoramiento de sus capacidades</t>
  </si>
  <si>
    <t>3000</t>
  </si>
  <si>
    <t>2840</t>
  </si>
  <si>
    <t xml:space="preserve">1) A1P2C1.- Realizar el Plan de Bienestar y capacitaciones programado para los funcionarios docentes, directivos docentes y  administrativos de la secretaria de Educación y los Establecimientos Educativos.
2) A2P2C1.-Otorgar  incentivos no pecuniarios para reconocer la labor de los administrativos del sector educativo.
</t>
  </si>
  <si>
    <t>Porcentaje de EE beneficiados en el uso de las TIC"S en el trabajo pedagógico</t>
  </si>
  <si>
    <t>2023520010097</t>
  </si>
  <si>
    <t>Fortalecimiento de las Tic en los Establecimientos Educativos Vigencia 2024, En El Municipio   Pasto</t>
  </si>
  <si>
    <t>Fortalecer la apropiación de las TIC en los Establecimientos Educativos del municipio de Pasto, afianzando así el desarrollo de prácticas académicas y pedagógicas por parte de los principales actores de la comunidad educativa</t>
  </si>
  <si>
    <t>Número de EE beneficiados con tecnología, infraestructura tecnológica y formación para el trabajo pedagógico</t>
  </si>
  <si>
    <t>Ambientes de aprendizaje para la educación inicial preescolar, básica y media dotados</t>
  </si>
  <si>
    <t>49</t>
  </si>
  <si>
    <t>41</t>
  </si>
  <si>
    <t xml:space="preserve">1) Apoyar y hacer seguimiento a convenios y contratos de dotación de herramientas y medios tecnológicos para la formación a docentes y la mejora de los aprendizajes de los estudiantes
</t>
  </si>
  <si>
    <t>2023520010089</t>
  </si>
  <si>
    <t>Apoyo en la atención a población de adolescentes vinculados al Sistema de Responsabilidad Penal  vigencia 2024 en el Municipio de  Pasto</t>
  </si>
  <si>
    <t>Mejorar el acceso al sistema educativo de los estudiantes menores infractores y contraventores del sistema de responsabilidad penal adolescente vinculados al sistema educativo en el Municipio de Pasto</t>
  </si>
  <si>
    <t>Número de Programas de atención a menores infractores y contraventores vinculados al sistema educativo</t>
  </si>
  <si>
    <t>2201077</t>
  </si>
  <si>
    <t xml:space="preserve">Servicio de apoyo para la implementación de la estrategia educativa del sistema de responsabilidad penal adolescente     (Producto principal del proyecto) </t>
  </si>
  <si>
    <t>Estrategias de protección para el restablecimiento de derechos implementadas</t>
  </si>
  <si>
    <t xml:space="preserve">1) A1P1C1- Implementar la estrategia pedagógica para la atención de menores infractores y contraventores del Sistema de Responsabilidad Penal Adolescente vinculados al sistema educativo en la Institución Educativa Municipal Heraldo Romero Sánchez, Sede Santo Ángel del Municipio de Pasto
</t>
  </si>
  <si>
    <t>Número de Programas de control y vigilancia en EE de educación formal no oficiales ajustado e implementado</t>
  </si>
  <si>
    <t xml:space="preserve">1) Realizar la evaluación y control del trabajo pedagógico en los Establecimientos Educativos No Oficiales de Educación Formal
2) Realizar la evaluación y control en temas de Gestión Directiva, Administrativa, y Comunitaria en los Establecimientos Educativos No Oficiales de Educación Formal.
</t>
  </si>
  <si>
    <t>Número de programas de manejo de PQRS implementados</t>
  </si>
  <si>
    <t>2201048</t>
  </si>
  <si>
    <t>Servicios de información en materia educativa</t>
  </si>
  <si>
    <t>Documentos elaborados</t>
  </si>
  <si>
    <t xml:space="preserve">1) Implementar procesos para llevar el control y seguimiento de los requerimientos.
</t>
  </si>
  <si>
    <t>Número de funcionarios administrativos del sector educativo asistidos en el Programa de Sistema de Gestión de Seguridad y Salud en el Trabajo</t>
  </si>
  <si>
    <t>2201049</t>
  </si>
  <si>
    <t xml:space="preserve">Servicio de educación informal     (Producto principal del proyecto) </t>
  </si>
  <si>
    <t>Personas beneficiadas con procesos de formación informal</t>
  </si>
  <si>
    <t>541</t>
  </si>
  <si>
    <t>510</t>
  </si>
  <si>
    <t xml:space="preserve">1) A1P1C1-Desarrollar el programa del Sistema de Gestión de Seguridad y Salud en el Trabajo en la Secretaría de Educación Municipal y sus establecimientos educativos.
</t>
  </si>
  <si>
    <t>2023520010105</t>
  </si>
  <si>
    <t>Administración de costos del sector educativo vigencia 2024 para el municipio de  Pasto</t>
  </si>
  <si>
    <t>Débil prestación del servicio educativo en los Estblecimientos Eductivos oficiales del municipio de Pasto</t>
  </si>
  <si>
    <t>47383</t>
  </si>
  <si>
    <t xml:space="preserve">1) A.1.P1.C1. Realizar el Pago de la nómina del personal y gastos inherentes a la misma.
2) A.2.P1.C1. Realizar el pago de los servicios públicos de IEM y CEM
3) A.3.P1.C1. Contratar personal de apoyo a la gestión y de cuidado, aseo y vigilancia de los EE y SEM
4) A4.P1.C1. Realizar el pago de arrendamientos de los E.E.
5) A.5.P1.C1. Transferir los recursos de gratuidad y funcionamiento básico a los Establecimientos Educativos
6) A.6.P1.C1. Adquirir bienes y servicios para la Secretaría de Educación Municipal y para los Establecimientos Educativos
7) A.7.P1.C1. Adquirir la dotación laboral para el personal docente y administrativo del sector educativo
8) A.8.P1.C1. Garantizar la capacitación, viáticos y gastos de viaje de docentes, directivos docentes y personal administrativo de las IEM, CEM y SEM
</t>
  </si>
  <si>
    <t>Convivencia escolar, vida escolar y ciudadanía</t>
  </si>
  <si>
    <t>Porcentaje de reducción de conflictos de convivencia en los EE</t>
  </si>
  <si>
    <t>2,0</t>
  </si>
  <si>
    <t>2023520010103</t>
  </si>
  <si>
    <t>Fortalecimiento de los proyectos obligatorios y transversales para la convivencia y la cultura de paz en los establecimientos educativos vigencia 2024 del municipio de   Pasto</t>
  </si>
  <si>
    <t>Mejorar la implementación de los proyectos obligatorios y transversales para el desarrollo integral de los estudiantes  en los establecimientos educativos del municipio de Pasto</t>
  </si>
  <si>
    <t>Número de eventos para el fomento de la convivencia pacífica y construcción de ciudadanía.</t>
  </si>
  <si>
    <t>2201067</t>
  </si>
  <si>
    <t>Servicio de apoyo para el fortalecimiento de escuelas de padres</t>
  </si>
  <si>
    <t>Escuelas de padres apoyadas</t>
  </si>
  <si>
    <t>5</t>
  </si>
  <si>
    <t>48</t>
  </si>
  <si>
    <t xml:space="preserve">1) A1P3C1.- Realizar procesos para el desarrollo del  programa de escuela y familia en los EE, en el marco de la ley 2025.
</t>
  </si>
  <si>
    <t>Porcentaje de docentes beneficiados del Plan territorial de formación docente</t>
  </si>
  <si>
    <t>2</t>
  </si>
  <si>
    <t>2023520010099</t>
  </si>
  <si>
    <t>Fortalecimiento de Procesos Pedagógicos para el mejoramiento de la calidad educativa en los EE, vigencia 2024 en el Municipio de   Pasto</t>
  </si>
  <si>
    <t xml:space="preserve"> Implementar intervenciones integrales para la prestación del servicio educativo en los EE del Mpio de Pasto</t>
  </si>
  <si>
    <t>Número de docentes beneficiados del servicio de fortalecimiento a sus capacidades de acuerdo a los referentes nacionales</t>
  </si>
  <si>
    <t>2000</t>
  </si>
  <si>
    <t xml:space="preserve">1) A1P2C1 Realizar procesos de formación que aporten al mejoramiento de la calidad educativa.
</t>
  </si>
  <si>
    <t>2201014</t>
  </si>
  <si>
    <t>Servicio de inspección, vigilancia y control del sector educativo</t>
  </si>
  <si>
    <t>Entidades del sector educativo con inspección, vigilancia y control</t>
  </si>
  <si>
    <t>4</t>
  </si>
  <si>
    <t xml:space="preserve">1) Realizar la evaluación y control al Servicio Educativo que prestan los establecimientos de educación para el trabajo y desarrollo humano
</t>
  </si>
  <si>
    <t>Número de estudiantes beneficiados con suministro de almuerzo escolar a través del PAE (Programa de Alimentación Escolar)</t>
  </si>
  <si>
    <t>2201079</t>
  </si>
  <si>
    <t>Servicio de apoyo financiero a entidades territoriales para la ejecución de estrategias de permanencia con alimentación escolar</t>
  </si>
  <si>
    <t>Estudiantes beneficiados del programa de alimentación escolar</t>
  </si>
  <si>
    <t>12000</t>
  </si>
  <si>
    <t>13104</t>
  </si>
  <si>
    <t xml:space="preserve">1) .A1P2C1Suminsitrar raciones de almuerzo a los estudiantes de jornada única
</t>
  </si>
  <si>
    <t>Tasa de aprobación en grado noveno</t>
  </si>
  <si>
    <t>90,59</t>
  </si>
  <si>
    <t>2023520010095</t>
  </si>
  <si>
    <t>Apoyo a los procesos pedagógicos transversales y de calidad educativa en los E.E. vigencia 2024 del municipio de   Pasto</t>
  </si>
  <si>
    <t>Acompañar   la implementación de los proyectos transversales para el desarrollo integral de los estudiantes  en los establecimientos educativos del municipio de Pasto,</t>
  </si>
  <si>
    <t>Número de EE fortalecidos en cátedra de paz en contexto local. Ley 1732 de 2014</t>
  </si>
  <si>
    <t>2201081</t>
  </si>
  <si>
    <t xml:space="preserve">Servicio de apoyo a la atención integral para la convivencia escolar     (Producto principal del proyecto) </t>
  </si>
  <si>
    <t>Sedes educativas apoyadas en la implementación de la ruta de atención integral para la convivencia escolar</t>
  </si>
  <si>
    <t xml:space="preserve">1) A1P1C1.-Realizar eventos de promoción de la cátedra de la paz en el municipio
</t>
  </si>
  <si>
    <t>85,76</t>
  </si>
  <si>
    <t>Número de EE con estrategias pedagógicas para mantener e incrementar las tasas de aprobación en los grados sexto, noveno y once. diseñadas y/o implementandas</t>
  </si>
  <si>
    <t xml:space="preserve">1) A1P1C1.- Desarrollar procesos que permitan fortalecer las competencias para el mejoramiento de la calidad educativa.
</t>
  </si>
  <si>
    <t>Número de EE que implementan el Programa de bilingüismo</t>
  </si>
  <si>
    <t>2201034</t>
  </si>
  <si>
    <t>Servicio educativos de promoción del bilingüismo</t>
  </si>
  <si>
    <t>Estudiantes beneficiados con estrategias de promoción del bilingüismo</t>
  </si>
  <si>
    <t>20</t>
  </si>
  <si>
    <t xml:space="preserve">1) A1P3C1 Realizar eventos que permitan motivar y favorecer el inglés
</t>
  </si>
  <si>
    <t>Número de PRAES (Proyectos Ambientales Escolares) fortalecidos en los EE</t>
  </si>
  <si>
    <t>Servicio de evaluación de las estrategias educativas implementadas en la educación inicial, preescolar, básica y media</t>
  </si>
  <si>
    <t xml:space="preserve">1) A1P2C1.- Fortalecer los Proyectos Ambientales como estrategias pedagógicas en los E.E. del municipio
</t>
  </si>
  <si>
    <t>2023520010092</t>
  </si>
  <si>
    <t>Apoyo al transporte escolar de establecimientos educativos vigencia 2024 en el Municipio de   Pasto</t>
  </si>
  <si>
    <t xml:space="preserve">Incrementar los niveles de permanencia de los niños, niñas, adolescentes, y jóvenes del sector rural que asisten  a los establecimientos educativos en el Municipio de Pasto.
</t>
  </si>
  <si>
    <t>Número de niños, niñas y adolescentes del sector rural beneficiados del Programa de Transporte Escolar</t>
  </si>
  <si>
    <t>2201029</t>
  </si>
  <si>
    <t>Servicio de apoyo a la permanencia con transporte escolar</t>
  </si>
  <si>
    <t>Beneficiarios de transporte escolar</t>
  </si>
  <si>
    <t>2650</t>
  </si>
  <si>
    <t xml:space="preserve">1) Realizar transferencia de recursos a los fondos de servicio educativos de los establecimientos identificados con población a beneficiar con transporte escolar.
</t>
  </si>
  <si>
    <t>Número de intervenciones para mejorar y/o adecuar la infraestructura física de las Sedes Educativas oficiales</t>
  </si>
  <si>
    <t>2201052</t>
  </si>
  <si>
    <t xml:space="preserve">Infraestructura educativa mejorada     (Producto principal del proyecto) </t>
  </si>
  <si>
    <t xml:space="preserve">Sedes educativas mejoradas </t>
  </si>
  <si>
    <t>80</t>
  </si>
  <si>
    <t xml:space="preserve">1) A1P1C1- Adecuar infraestructura educativa en las sedes educativas oficiales
2) A2P1C1-  Adquisición de equipos específicos para infraestructura
</t>
  </si>
  <si>
    <t>Número de EE que implementan el programa de Lecto - Escritura</t>
  </si>
  <si>
    <t xml:space="preserve">1) A1P4C1.-Desarrollar procesos para la  implementación de la estrategia de Lectura, escritura y oralidad a todos EE enfatizando con los bajos desempeños en lectura crítica, con los referentes del MEN y el ICFES.
</t>
  </si>
  <si>
    <t>2023520010102</t>
  </si>
  <si>
    <t>Apoyo  pedagógico para la atención educativa de la población en situación de discapacidad y/o talentos excepcionales en el marco de la Educación Inclusiva vigencia 2024 en el Municipio de  Pasto</t>
  </si>
  <si>
    <t>Garantizar la permanencia en el sistema educativo de niños, niñas y adolescentes en situación de discapacidad y con talentos y
capacidades excepcionales en el Municipio de Pasto</t>
  </si>
  <si>
    <t>Número de estudiantes en situación de discapacidad y/o Talentos Excepcionales atendidos en aula regular de clase</t>
  </si>
  <si>
    <t>2201084</t>
  </si>
  <si>
    <t xml:space="preserve">Servicio de apoyo pedagógico para  la oferta de educación inclusiva para preescolar, básica y media     (Producto principal del proyecto) </t>
  </si>
  <si>
    <t>Sedes educativas con apoyo pedagógico para  la oferta de educación inclusiva para preescolar, básica y media</t>
  </si>
  <si>
    <t>2679</t>
  </si>
  <si>
    <t>2844</t>
  </si>
  <si>
    <t xml:space="preserve">1) Realizar talleres de flexibilidad curricular y  Diseño universal para el aprendizaje DUA para apoyo a estudianes con discapacidad
2) Realizar talleres de acercamiento al Plan Individual de Ajustes Razonables (PIAR)
3) Realizar talleres de Diseño Universal de Aprendizaje (DUA) Y FLEXIBILIDAD CURRICULAR para apoyo a estudianes con talentos excepcionales
</t>
  </si>
  <si>
    <t>Número de EE que implementan la estrategia relacionada con la prevención y atención del consumo de Sustancias Psicoactivas (SPA)</t>
  </si>
  <si>
    <t>2201054</t>
  </si>
  <si>
    <t xml:space="preserve">Servicio de fomento para la prevención de riesgos sociales en entornos escolares     (Producto principal del proyecto) </t>
  </si>
  <si>
    <t>Entidades territoriales con estrategias para la prevención de riesgos sociales en los entornos escolares implementadas</t>
  </si>
  <si>
    <t xml:space="preserve">1) A1P2C1.- Realizar  procesos para la atención del consumo de SPA
</t>
  </si>
  <si>
    <t>2201075</t>
  </si>
  <si>
    <t>Servicio de promoción y prevención de los derechos de los niños, niñas y adolescentes</t>
  </si>
  <si>
    <t>Eventos de promoción y prevención de los derechos  realizados</t>
  </si>
  <si>
    <t xml:space="preserve">1) A1P1C1- Realizar eventos en el marco de los Derechos Humanos en las instituciones educativas oficiales del municipio de Pasto
</t>
  </si>
  <si>
    <t>Tasa de aprobación en grado once</t>
  </si>
  <si>
    <t>97,1</t>
  </si>
  <si>
    <t>Número de EE que implementan el proyecto pedagógico del tiempo libre, a través del Carnaval de la Alegría.</t>
  </si>
  <si>
    <t>18</t>
  </si>
  <si>
    <t xml:space="preserve">1) A1P3C1.- Articular con organizaciones y entidades procesos que permitan fortalecer el proyecto de uso adecuado del tiempo libre que incluya cultura, deporte, ciencia y tecnología
</t>
  </si>
  <si>
    <t>Número de Sedes educativas con nueva dotación.</t>
  </si>
  <si>
    <t>2201069</t>
  </si>
  <si>
    <t>Infraestructura educativa dotada</t>
  </si>
  <si>
    <t>Sedes dotadas</t>
  </si>
  <si>
    <t>3</t>
  </si>
  <si>
    <t xml:space="preserve">1) A1P1C2-.Dotar de mobiliario o equipamiento escolar a las sedes educativas
</t>
  </si>
  <si>
    <t>Número de EE beneficiados con conectividad a internet</t>
  </si>
  <si>
    <t xml:space="preserve">1) Apoyar y hacer seguimiento al proyecto de conectividad escolar para los establecimientos educativos oficiales del Municipio de Pasto
</t>
  </si>
  <si>
    <t xml:space="preserve"> Documentos de lineamientos técnicos</t>
  </si>
  <si>
    <t xml:space="preserve"> Documentos de lineamientos técnicos en educación inicial, preescolar, básica y media expedidos</t>
  </si>
  <si>
    <t xml:space="preserve">Contratar la prestación del servicio educativo para la atención de 103 estudiantes con discapacidad severa Fundación Huellas para la vda (centro pedagógico maría de la Paz)
Contratar la prestación del servicio educativo para la atención de 95 estudiantes con discapcidaad severa Obra Scoail El Carmen (IEM José Felix Jimenez)
</t>
  </si>
  <si>
    <t>NO</t>
  </si>
  <si>
    <t>220100500</t>
  </si>
  <si>
    <t>220105200</t>
  </si>
  <si>
    <t>220106900</t>
  </si>
  <si>
    <t>220107700</t>
  </si>
  <si>
    <t>220104700</t>
  </si>
  <si>
    <t>220107000</t>
  </si>
  <si>
    <t>220102900</t>
  </si>
  <si>
    <t>220107200</t>
  </si>
  <si>
    <t>220104600</t>
  </si>
  <si>
    <t>220104800</t>
  </si>
  <si>
    <t>220101400</t>
  </si>
  <si>
    <t>220108100</t>
  </si>
  <si>
    <t>220107400</t>
  </si>
  <si>
    <t>220104900</t>
  </si>
  <si>
    <t>220103400</t>
  </si>
  <si>
    <t>220102800</t>
  </si>
  <si>
    <t>220107900</t>
  </si>
  <si>
    <t>220108400</t>
  </si>
  <si>
    <t>220105400</t>
  </si>
  <si>
    <t>220107500</t>
  </si>
  <si>
    <t>220101700</t>
  </si>
  <si>
    <t>220106700</t>
  </si>
  <si>
    <t xml:space="preserve">A1P1C1- Implementar la estrategia pedagógica para la atención de estudiantes en situación enfermedad del aula hospitalaria  vinculados al sistema educativo de la Institución Educativa Municipal Antonio Nariño y otras Instituciones educativas del Municipio de Pasto
</t>
  </si>
  <si>
    <t>Número de EE que implementan la estrategia “ la escuela y la familia”</t>
  </si>
  <si>
    <t>Número de convenios para el servicio público educativo de estudiantes con discapacidad severa.</t>
  </si>
  <si>
    <t>CODIGO BPIN</t>
  </si>
  <si>
    <t>NOMBRE DE PROYECTO</t>
  </si>
  <si>
    <t>22013301</t>
  </si>
  <si>
    <t>Personas victimas del conflicto armando benenficiadas de estrategias de permanencia</t>
  </si>
  <si>
    <t xml:space="preserve">Número de programas dirigidos a EE para el trabajo y desarrollo humano, visitados con fines de control y vigilancia </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</si>
</sst>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240A]dddd\,\ d\ &quot;de&quot;\ mmmm\ &quot;de&quot;\ yyyy"/>
    <numFmt numFmtId="165" formatCode="[$-240A]h:mm:ss\ AM/PM"/>
  </numFmts>
  <fonts count="45">
    <font>
      <sz val="11"/>
      <color indexed="8"/>
      <name val="Calibri"/>
      <family val="0"/>
    </font>
    <font>
      <sz val="10"/>
      <color indexed="8"/>
      <name val="Century Gothic"/>
      <family val="0"/>
    </font>
    <font>
      <b/>
      <sz val="10"/>
      <color indexed="8"/>
      <name val="Century Gothic"/>
      <family val="0"/>
    </font>
    <font>
      <b/>
      <sz val="16"/>
      <color indexed="8"/>
      <name val="Calibri"/>
      <family val="0"/>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8"/>
      <name val="Segoe UI"/>
      <family val="2"/>
    </font>
    <font>
      <sz val="11"/>
      <name val="Calibri"/>
      <family val="2"/>
    </font>
    <font>
      <sz val="10"/>
      <name val="Calibri"/>
      <family val="2"/>
    </font>
    <font>
      <b/>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s>
  <cellStyleXfs count="58">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31" borderId="0" applyNumberFormat="0" applyBorder="0" applyAlignment="0" applyProtection="0"/>
    <xf numFmtId="0" fontId="0" fillId="32" borderId="5" applyNumberFormat="0" applyFont="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32">
    <xf numFmtId="0" fontId="0" fillId="0" borderId="0" xfId="0" applyFill="1" applyAlignment="1" applyProtection="1">
      <alignment/>
      <protection/>
    </xf>
    <xf numFmtId="0" fontId="1" fillId="0" borderId="10" xfId="0" applyFont="1" applyFill="1" applyBorder="1" applyAlignment="1" applyProtection="1">
      <alignment/>
      <protection/>
    </xf>
    <xf numFmtId="0" fontId="1" fillId="0" borderId="11" xfId="0" applyFont="1" applyFill="1" applyBorder="1" applyAlignment="1" applyProtection="1">
      <alignment/>
      <protection/>
    </xf>
    <xf numFmtId="0" fontId="0" fillId="0" borderId="12" xfId="0" applyFill="1" applyBorder="1" applyAlignment="1" applyProtection="1">
      <alignment horizontal="center" vertical="center" wrapText="1"/>
      <protection/>
    </xf>
    <xf numFmtId="0" fontId="0" fillId="0" borderId="13" xfId="0" applyFill="1" applyBorder="1" applyAlignment="1" applyProtection="1">
      <alignment horizontal="center" vertical="center" wrapText="1"/>
      <protection/>
    </xf>
    <xf numFmtId="0" fontId="0" fillId="0" borderId="13" xfId="0" applyFill="1" applyBorder="1" applyAlignment="1" applyProtection="1">
      <alignment horizontal="right" vertical="center" wrapText="1"/>
      <protection/>
    </xf>
    <xf numFmtId="0" fontId="0" fillId="0" borderId="14" xfId="0" applyFill="1" applyBorder="1" applyAlignment="1" applyProtection="1">
      <alignment horizontal="right" vertical="center" wrapText="1"/>
      <protection/>
    </xf>
    <xf numFmtId="0" fontId="4" fillId="0" borderId="15" xfId="0" applyFont="1" applyFill="1" applyBorder="1" applyAlignment="1" applyProtection="1">
      <alignment horizontal="center"/>
      <protection/>
    </xf>
    <xf numFmtId="0" fontId="0" fillId="0" borderId="15" xfId="0" applyFill="1" applyBorder="1" applyAlignment="1" applyProtection="1">
      <alignment horizontal="left" vertical="center" wrapText="1"/>
      <protection/>
    </xf>
    <xf numFmtId="0" fontId="3" fillId="33" borderId="15" xfId="0" applyFont="1" applyFill="1" applyBorder="1" applyAlignment="1" applyProtection="1">
      <alignment horizontal="center" vertical="center" wrapText="1"/>
      <protection/>
    </xf>
    <xf numFmtId="0" fontId="3" fillId="34" borderId="15" xfId="0" applyFont="1" applyFill="1" applyBorder="1" applyAlignment="1" applyProtection="1">
      <alignment horizontal="center" vertical="center" wrapText="1"/>
      <protection/>
    </xf>
    <xf numFmtId="0" fontId="3" fillId="34" borderId="15" xfId="0" applyFont="1" applyFill="1" applyBorder="1" applyAlignment="1" applyProtection="1">
      <alignment vertical="center" wrapText="1"/>
      <protection/>
    </xf>
    <xf numFmtId="0" fontId="3" fillId="33" borderId="15" xfId="0" applyFont="1" applyFill="1" applyBorder="1" applyAlignment="1" applyProtection="1">
      <alignment vertical="center" wrapText="1"/>
      <protection/>
    </xf>
    <xf numFmtId="0" fontId="2" fillId="34" borderId="11" xfId="0" applyFont="1" applyFill="1" applyBorder="1" applyAlignment="1" applyProtection="1">
      <alignment horizontal="center"/>
      <protection/>
    </xf>
    <xf numFmtId="0" fontId="1" fillId="0" borderId="16" xfId="0" applyFont="1" applyFill="1" applyBorder="1" applyAlignment="1" applyProtection="1">
      <alignment/>
      <protection/>
    </xf>
    <xf numFmtId="0" fontId="1" fillId="0" borderId="10" xfId="0" applyFont="1" applyFill="1" applyBorder="1" applyAlignment="1" applyProtection="1">
      <alignment/>
      <protection/>
    </xf>
    <xf numFmtId="0" fontId="2" fillId="0" borderId="11" xfId="0" applyFont="1" applyFill="1" applyBorder="1" applyAlignment="1" applyProtection="1">
      <alignment horizontal="center" vertical="center"/>
      <protection/>
    </xf>
    <xf numFmtId="0" fontId="1" fillId="0" borderId="17" xfId="0" applyFont="1" applyFill="1" applyBorder="1" applyAlignment="1" applyProtection="1">
      <alignment/>
      <protection/>
    </xf>
    <xf numFmtId="0" fontId="0" fillId="0" borderId="0" xfId="0" applyFill="1" applyAlignment="1" applyProtection="1">
      <alignment/>
      <protection/>
    </xf>
    <xf numFmtId="0" fontId="1" fillId="0" borderId="18" xfId="0" applyFont="1" applyFill="1" applyBorder="1" applyAlignment="1" applyProtection="1">
      <alignment/>
      <protection/>
    </xf>
    <xf numFmtId="0" fontId="2" fillId="0" borderId="17" xfId="0" applyFont="1" applyFill="1" applyBorder="1" applyAlignment="1" applyProtection="1">
      <alignment horizontal="center" vertical="center"/>
      <protection/>
    </xf>
    <xf numFmtId="0" fontId="2" fillId="0" borderId="11" xfId="0" applyFont="1" applyFill="1" applyBorder="1" applyAlignment="1" applyProtection="1">
      <alignment/>
      <protection/>
    </xf>
    <xf numFmtId="0" fontId="2" fillId="33" borderId="11" xfId="0" applyFont="1" applyFill="1" applyBorder="1" applyAlignment="1" applyProtection="1">
      <alignment horizontal="center"/>
      <protection/>
    </xf>
    <xf numFmtId="0" fontId="23" fillId="0" borderId="15" xfId="0" applyFont="1" applyFill="1" applyBorder="1" applyAlignment="1" applyProtection="1">
      <alignment horizontal="center" vertical="center" wrapText="1"/>
      <protection/>
    </xf>
    <xf numFmtId="14" fontId="23" fillId="0" borderId="15" xfId="0" applyNumberFormat="1" applyFont="1" applyFill="1" applyBorder="1" applyAlignment="1" applyProtection="1">
      <alignment horizontal="center" vertical="center" wrapText="1"/>
      <protection/>
    </xf>
    <xf numFmtId="4" fontId="23" fillId="0" borderId="15" xfId="0" applyNumberFormat="1" applyFont="1" applyFill="1" applyBorder="1" applyAlignment="1" applyProtection="1">
      <alignment horizontal="right" vertical="center" wrapText="1"/>
      <protection/>
    </xf>
    <xf numFmtId="0" fontId="23" fillId="0" borderId="15" xfId="0" applyFont="1" applyFill="1" applyBorder="1" applyAlignment="1" applyProtection="1">
      <alignment horizontal="right" vertical="center" wrapText="1"/>
      <protection/>
    </xf>
    <xf numFmtId="0" fontId="23" fillId="0" borderId="0" xfId="0" applyFont="1" applyFill="1" applyAlignment="1" applyProtection="1">
      <alignment/>
      <protection/>
    </xf>
    <xf numFmtId="49" fontId="24" fillId="0" borderId="15" xfId="0" applyNumberFormat="1" applyFont="1" applyFill="1" applyBorder="1" applyAlignment="1">
      <alignment horizontal="center" vertical="center"/>
    </xf>
    <xf numFmtId="1" fontId="23" fillId="0" borderId="15" xfId="0" applyNumberFormat="1" applyFont="1" applyFill="1" applyBorder="1" applyAlignment="1" applyProtection="1">
      <alignment horizontal="center" vertical="center" wrapText="1"/>
      <protection/>
    </xf>
    <xf numFmtId="0" fontId="23" fillId="0" borderId="15" xfId="0" applyFont="1" applyFill="1" applyBorder="1" applyAlignment="1" applyProtection="1">
      <alignment horizontal="left" vertical="center" wrapText="1"/>
      <protection/>
    </xf>
    <xf numFmtId="0" fontId="25" fillId="0" borderId="15" xfId="0" applyFont="1" applyFill="1" applyBorder="1" applyAlignment="1" applyProtection="1">
      <alignment horizontal="center" vertical="center" wrapText="1"/>
      <protection/>
    </xf>
  </cellXfs>
  <cellStyles count="4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Neutral" xfId="49"/>
    <cellStyle name="Notas" xfId="50"/>
    <cellStyle name="Salida" xfId="51"/>
    <cellStyle name="Texto de advertencia" xfId="52"/>
    <cellStyle name="Texto explicativo" xfId="53"/>
    <cellStyle name="Título" xfId="54"/>
    <cellStyle name="Título 2" xfId="55"/>
    <cellStyle name="Título 3" xfId="56"/>
    <cellStyle name="Total"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49"/>
  <sheetViews>
    <sheetView tabSelected="1" zoomScale="80" zoomScaleNormal="80" workbookViewId="0" topLeftCell="A30">
      <selection activeCell="A30" sqref="A30"/>
    </sheetView>
  </sheetViews>
  <sheetFormatPr defaultColWidth="9.140625" defaultRowHeight="15"/>
  <cols>
    <col min="1" max="1" width="26.00390625" style="0" customWidth="1"/>
    <col min="2" max="2" width="36.00390625" style="0" customWidth="1"/>
    <col min="3" max="4" width="22.00390625" style="0" customWidth="1"/>
    <col min="5" max="5" width="50.00390625" style="0" customWidth="1"/>
    <col min="6" max="6" width="20.00390625" style="0" customWidth="1"/>
    <col min="7" max="7" width="25.00390625" style="0" customWidth="1"/>
    <col min="8" max="8" width="24.140625" style="0" customWidth="1"/>
    <col min="9" max="9" width="80.00390625" style="0" customWidth="1"/>
    <col min="10" max="10" width="60.00390625" style="0" customWidth="1"/>
    <col min="11" max="11" width="50.00390625" style="0" customWidth="1"/>
    <col min="12" max="12" width="45.00390625" style="0" customWidth="1"/>
    <col min="13" max="15" width="25.00390625" style="0" customWidth="1"/>
    <col min="16" max="20" width="40.00390625" style="0" customWidth="1"/>
    <col min="21" max="21" width="20.00390625" style="0" customWidth="1"/>
    <col min="22" max="22" width="30.00390625" style="0" customWidth="1"/>
    <col min="23" max="24" width="20.00390625" style="0" customWidth="1"/>
    <col min="25" max="25" width="80.00390625" style="0" customWidth="1"/>
    <col min="26" max="26" width="45.00390625" style="0" customWidth="1"/>
    <col min="27" max="45" width="50.00390625" style="0" customWidth="1"/>
  </cols>
  <sheetData>
    <row r="1" spans="2:26" ht="30" customHeight="1">
      <c r="B1" s="16" t="s">
        <v>0</v>
      </c>
      <c r="C1" s="14"/>
      <c r="D1" s="14"/>
      <c r="E1" s="14"/>
      <c r="F1" s="14"/>
      <c r="G1" s="14"/>
      <c r="H1" s="14"/>
      <c r="I1" s="14"/>
      <c r="J1" s="14"/>
      <c r="K1" s="14"/>
      <c r="L1" s="14"/>
      <c r="M1" s="14"/>
      <c r="N1" s="14"/>
      <c r="O1" s="14"/>
      <c r="P1" s="14"/>
      <c r="Q1" s="14"/>
      <c r="R1" s="14"/>
      <c r="S1" s="14"/>
      <c r="T1" s="14"/>
      <c r="U1" s="14"/>
      <c r="V1" s="14"/>
      <c r="W1" s="14"/>
      <c r="X1" s="14"/>
      <c r="Y1" s="14"/>
      <c r="Z1" s="15"/>
    </row>
    <row r="2" spans="2:26" ht="15">
      <c r="B2" s="17" t="s">
        <v>1</v>
      </c>
      <c r="C2" s="18"/>
      <c r="D2" s="18"/>
      <c r="E2" s="18"/>
      <c r="F2" s="18"/>
      <c r="G2" s="18"/>
      <c r="H2" s="18"/>
      <c r="I2" s="18"/>
      <c r="J2" s="18"/>
      <c r="K2" s="18"/>
      <c r="L2" s="18"/>
      <c r="M2" s="18"/>
      <c r="N2" s="18"/>
      <c r="O2" s="18"/>
      <c r="P2" s="18"/>
      <c r="Q2" s="18"/>
      <c r="R2" s="18"/>
      <c r="S2" s="18"/>
      <c r="T2" s="18"/>
      <c r="U2" s="18"/>
      <c r="V2" s="18"/>
      <c r="W2" s="18"/>
      <c r="X2" s="18"/>
      <c r="Y2" s="18"/>
      <c r="Z2" s="19"/>
    </row>
    <row r="3" spans="2:26" ht="39.75" customHeight="1">
      <c r="B3" s="20" t="s">
        <v>2</v>
      </c>
      <c r="C3" s="18"/>
      <c r="D3" s="18"/>
      <c r="E3" s="18"/>
      <c r="F3" s="18"/>
      <c r="G3" s="18"/>
      <c r="H3" s="18"/>
      <c r="I3" s="18"/>
      <c r="J3" s="18"/>
      <c r="K3" s="18"/>
      <c r="L3" s="18"/>
      <c r="M3" s="18"/>
      <c r="N3" s="18"/>
      <c r="O3" s="18"/>
      <c r="P3" s="18"/>
      <c r="Q3" s="18"/>
      <c r="R3" s="18"/>
      <c r="S3" s="18"/>
      <c r="T3" s="18"/>
      <c r="U3" s="18"/>
      <c r="V3" s="18"/>
      <c r="W3" s="18"/>
      <c r="X3" s="18"/>
      <c r="Y3" s="18"/>
      <c r="Z3" s="19"/>
    </row>
    <row r="4" spans="2:11" ht="39.75" customHeight="1">
      <c r="B4" s="16" t="s">
        <v>3</v>
      </c>
      <c r="C4" s="14"/>
      <c r="D4" s="14"/>
      <c r="E4" s="14"/>
      <c r="F4" s="14"/>
      <c r="G4" s="14"/>
      <c r="H4" s="14"/>
      <c r="I4" s="14"/>
      <c r="J4" s="14"/>
      <c r="K4" s="15"/>
    </row>
    <row r="5" spans="1:9" ht="24.75" customHeight="1">
      <c r="A5" s="21" t="s">
        <v>4</v>
      </c>
      <c r="B5" s="15"/>
      <c r="C5" s="22" t="s">
        <v>5</v>
      </c>
      <c r="D5" s="14"/>
      <c r="E5" s="14"/>
      <c r="F5" s="14"/>
      <c r="G5" s="14"/>
      <c r="H5" s="14"/>
      <c r="I5" s="15"/>
    </row>
    <row r="6" spans="1:9" ht="24.75" customHeight="1">
      <c r="A6" s="2"/>
      <c r="B6" s="1"/>
      <c r="C6" s="13" t="s">
        <v>6</v>
      </c>
      <c r="D6" s="14"/>
      <c r="E6" s="14"/>
      <c r="F6" s="14"/>
      <c r="G6" s="14"/>
      <c r="H6" s="14"/>
      <c r="I6" s="15"/>
    </row>
    <row r="13" spans="1:45" ht="63">
      <c r="A13" s="9" t="s">
        <v>7</v>
      </c>
      <c r="B13" s="9" t="s">
        <v>8</v>
      </c>
      <c r="C13" s="9" t="s">
        <v>9</v>
      </c>
      <c r="D13" s="9" t="s">
        <v>10</v>
      </c>
      <c r="E13" s="9" t="s">
        <v>11</v>
      </c>
      <c r="F13" s="9" t="s">
        <v>12</v>
      </c>
      <c r="G13" s="10" t="s">
        <v>13</v>
      </c>
      <c r="H13" s="10" t="s">
        <v>14</v>
      </c>
      <c r="I13" s="10" t="s">
        <v>15</v>
      </c>
      <c r="J13" s="10" t="s">
        <v>16</v>
      </c>
      <c r="K13" s="10" t="s">
        <v>17</v>
      </c>
      <c r="L13" s="10" t="s">
        <v>18</v>
      </c>
      <c r="M13" s="10" t="s">
        <v>19</v>
      </c>
      <c r="N13" s="10" t="s">
        <v>20</v>
      </c>
      <c r="O13" s="10" t="s">
        <v>21</v>
      </c>
      <c r="P13" s="10" t="s">
        <v>22</v>
      </c>
      <c r="Q13" s="9" t="s">
        <v>23</v>
      </c>
      <c r="R13" s="9" t="s">
        <v>24</v>
      </c>
      <c r="S13" s="9" t="s">
        <v>25</v>
      </c>
      <c r="T13" s="9" t="s">
        <v>26</v>
      </c>
      <c r="U13" s="10" t="s">
        <v>27</v>
      </c>
      <c r="V13" s="10" t="s">
        <v>28</v>
      </c>
      <c r="W13" s="10" t="s">
        <v>29</v>
      </c>
      <c r="X13" s="10" t="s">
        <v>30</v>
      </c>
      <c r="Y13" s="10" t="s">
        <v>31</v>
      </c>
      <c r="Z13" s="10" t="s">
        <v>32</v>
      </c>
      <c r="AA13" s="11" t="s">
        <v>33</v>
      </c>
      <c r="AB13" s="11" t="s">
        <v>34</v>
      </c>
      <c r="AC13" s="11" t="s">
        <v>35</v>
      </c>
      <c r="AD13" s="11" t="s">
        <v>36</v>
      </c>
      <c r="AE13" s="11" t="s">
        <v>37</v>
      </c>
      <c r="AF13" s="12" t="s">
        <v>38</v>
      </c>
      <c r="AG13" s="11" t="s">
        <v>39</v>
      </c>
      <c r="AH13" s="11" t="s">
        <v>40</v>
      </c>
      <c r="AI13" s="11" t="s">
        <v>41</v>
      </c>
      <c r="AJ13" s="11" t="s">
        <v>42</v>
      </c>
      <c r="AK13" s="11" t="s">
        <v>43</v>
      </c>
      <c r="AL13" s="11" t="s">
        <v>44</v>
      </c>
      <c r="AM13" s="11" t="s">
        <v>45</v>
      </c>
      <c r="AN13" s="11" t="s">
        <v>46</v>
      </c>
      <c r="AO13" s="12" t="s">
        <v>47</v>
      </c>
      <c r="AP13" s="11" t="s">
        <v>48</v>
      </c>
      <c r="AQ13" s="11" t="s">
        <v>49</v>
      </c>
      <c r="AR13" s="12" t="s">
        <v>50</v>
      </c>
      <c r="AS13" s="12" t="s">
        <v>51</v>
      </c>
    </row>
    <row r="14" spans="1:45" s="27" customFormat="1" ht="90">
      <c r="A14" s="23" t="s">
        <v>52</v>
      </c>
      <c r="B14" s="23" t="s">
        <v>6</v>
      </c>
      <c r="C14" s="23" t="s">
        <v>53</v>
      </c>
      <c r="D14" s="23" t="s">
        <v>54</v>
      </c>
      <c r="E14" s="23" t="s">
        <v>55</v>
      </c>
      <c r="F14" s="23">
        <v>120.06</v>
      </c>
      <c r="G14" s="23">
        <v>120.06</v>
      </c>
      <c r="H14" s="23" t="s">
        <v>57</v>
      </c>
      <c r="I14" s="23" t="s">
        <v>58</v>
      </c>
      <c r="J14" s="23" t="s">
        <v>59</v>
      </c>
      <c r="K14" s="23"/>
      <c r="L14" s="23"/>
      <c r="M14" s="23" t="s">
        <v>60</v>
      </c>
      <c r="N14" s="23" t="s">
        <v>61</v>
      </c>
      <c r="O14" s="23" t="s">
        <v>62</v>
      </c>
      <c r="P14" s="23" t="s">
        <v>63</v>
      </c>
      <c r="Q14" s="23" t="s">
        <v>64</v>
      </c>
      <c r="R14" s="23" t="s">
        <v>65</v>
      </c>
      <c r="S14" s="23" t="s">
        <v>327</v>
      </c>
      <c r="T14" s="23" t="s">
        <v>66</v>
      </c>
      <c r="U14" s="23" t="s">
        <v>67</v>
      </c>
      <c r="V14" s="23">
        <v>45936</v>
      </c>
      <c r="W14" s="24">
        <v>45292</v>
      </c>
      <c r="X14" s="24">
        <v>45657</v>
      </c>
      <c r="Y14" s="23" t="s">
        <v>68</v>
      </c>
      <c r="Z14" s="23" t="s">
        <v>69</v>
      </c>
      <c r="AA14" s="25">
        <v>870000000</v>
      </c>
      <c r="AB14" s="26"/>
      <c r="AC14" s="26"/>
      <c r="AD14" s="26"/>
      <c r="AE14" s="26"/>
      <c r="AF14" s="25">
        <f aca="true" t="shared" si="0" ref="AF14:AF48">SUM(AA14:AE14)</f>
        <v>870000000</v>
      </c>
      <c r="AG14" s="26"/>
      <c r="AH14" s="26"/>
      <c r="AI14" s="25">
        <v>98694288</v>
      </c>
      <c r="AJ14" s="26"/>
      <c r="AK14" s="26"/>
      <c r="AL14" s="26"/>
      <c r="AM14" s="26"/>
      <c r="AN14" s="25">
        <v>30000000</v>
      </c>
      <c r="AO14" s="25">
        <f aca="true" t="shared" si="1" ref="AO14:AO48">SUM(AG14:AN14)</f>
        <v>128694288</v>
      </c>
      <c r="AP14" s="25">
        <v>13393879488</v>
      </c>
      <c r="AQ14" s="25">
        <v>250000000</v>
      </c>
      <c r="AR14" s="25">
        <f aca="true" t="shared" si="2" ref="AR14:AR48">SUM(AP14:AQ14)</f>
        <v>13643879488</v>
      </c>
      <c r="AS14" s="25">
        <f aca="true" t="shared" si="3" ref="AS14:AS48">SUM(AF14,AO14,AR14)</f>
        <v>14642573776</v>
      </c>
    </row>
    <row r="15" spans="1:45" s="27" customFormat="1" ht="60">
      <c r="A15" s="23" t="s">
        <v>52</v>
      </c>
      <c r="B15" s="23" t="s">
        <v>6</v>
      </c>
      <c r="C15" s="23" t="s">
        <v>53</v>
      </c>
      <c r="D15" s="23" t="s">
        <v>54</v>
      </c>
      <c r="E15" s="23" t="s">
        <v>55</v>
      </c>
      <c r="F15" s="23">
        <v>120.06</v>
      </c>
      <c r="G15" s="23">
        <v>120.06</v>
      </c>
      <c r="H15" s="23" t="s">
        <v>70</v>
      </c>
      <c r="I15" s="23" t="s">
        <v>71</v>
      </c>
      <c r="J15" s="23" t="s">
        <v>72</v>
      </c>
      <c r="K15" s="23"/>
      <c r="L15" s="23"/>
      <c r="M15" s="23" t="s">
        <v>60</v>
      </c>
      <c r="N15" s="23" t="s">
        <v>61</v>
      </c>
      <c r="O15" s="23" t="s">
        <v>62</v>
      </c>
      <c r="P15" s="23" t="s">
        <v>73</v>
      </c>
      <c r="Q15" s="23" t="s">
        <v>74</v>
      </c>
      <c r="R15" s="23" t="s">
        <v>75</v>
      </c>
      <c r="S15" s="28" t="s">
        <v>339</v>
      </c>
      <c r="T15" s="23" t="s">
        <v>340</v>
      </c>
      <c r="U15" s="23" t="s">
        <v>76</v>
      </c>
      <c r="V15" s="23" t="s">
        <v>77</v>
      </c>
      <c r="W15" s="24">
        <v>45292</v>
      </c>
      <c r="X15" s="24">
        <v>45625</v>
      </c>
      <c r="Y15" s="23" t="s">
        <v>78</v>
      </c>
      <c r="Z15" s="23" t="s">
        <v>69</v>
      </c>
      <c r="AA15" s="25">
        <v>150000000</v>
      </c>
      <c r="AB15" s="25">
        <v>50000000</v>
      </c>
      <c r="AC15" s="26"/>
      <c r="AD15" s="26"/>
      <c r="AE15" s="26"/>
      <c r="AF15" s="25">
        <f t="shared" si="0"/>
        <v>200000000</v>
      </c>
      <c r="AG15" s="26"/>
      <c r="AH15" s="26"/>
      <c r="AI15" s="26"/>
      <c r="AJ15" s="26"/>
      <c r="AK15" s="26"/>
      <c r="AL15" s="26"/>
      <c r="AM15" s="26"/>
      <c r="AN15" s="26"/>
      <c r="AO15" s="25">
        <f t="shared" si="1"/>
        <v>0</v>
      </c>
      <c r="AP15" s="26"/>
      <c r="AQ15" s="26"/>
      <c r="AR15" s="25">
        <f t="shared" si="2"/>
        <v>0</v>
      </c>
      <c r="AS15" s="25">
        <f t="shared" si="3"/>
        <v>200000000</v>
      </c>
    </row>
    <row r="16" spans="1:45" s="27" customFormat="1" ht="60">
      <c r="A16" s="23" t="s">
        <v>52</v>
      </c>
      <c r="B16" s="23" t="s">
        <v>6</v>
      </c>
      <c r="C16" s="23" t="s">
        <v>53</v>
      </c>
      <c r="D16" s="23" t="s">
        <v>79</v>
      </c>
      <c r="E16" s="23" t="s">
        <v>80</v>
      </c>
      <c r="F16" s="23" t="s">
        <v>81</v>
      </c>
      <c r="G16" s="23" t="s">
        <v>81</v>
      </c>
      <c r="H16" s="23" t="s">
        <v>82</v>
      </c>
      <c r="I16" s="23" t="s">
        <v>83</v>
      </c>
      <c r="J16" s="23" t="s">
        <v>84</v>
      </c>
      <c r="K16" s="23"/>
      <c r="L16" s="23"/>
      <c r="M16" s="23" t="s">
        <v>60</v>
      </c>
      <c r="N16" s="23" t="s">
        <v>61</v>
      </c>
      <c r="O16" s="23" t="s">
        <v>62</v>
      </c>
      <c r="P16" s="23" t="s">
        <v>85</v>
      </c>
      <c r="Q16" s="23" t="s">
        <v>86</v>
      </c>
      <c r="R16" s="23" t="s">
        <v>87</v>
      </c>
      <c r="S16" s="28" t="s">
        <v>312</v>
      </c>
      <c r="T16" s="23" t="s">
        <v>88</v>
      </c>
      <c r="U16" s="23" t="s">
        <v>89</v>
      </c>
      <c r="V16" s="23" t="s">
        <v>90</v>
      </c>
      <c r="W16" s="24">
        <v>45323</v>
      </c>
      <c r="X16" s="24">
        <v>45641</v>
      </c>
      <c r="Y16" s="23" t="s">
        <v>91</v>
      </c>
      <c r="Z16" s="23" t="s">
        <v>69</v>
      </c>
      <c r="AA16" s="26"/>
      <c r="AB16" s="25">
        <v>186000000</v>
      </c>
      <c r="AC16" s="26"/>
      <c r="AD16" s="26"/>
      <c r="AE16" s="25">
        <v>50000000</v>
      </c>
      <c r="AF16" s="25">
        <f t="shared" si="0"/>
        <v>236000000</v>
      </c>
      <c r="AG16" s="26"/>
      <c r="AH16" s="26"/>
      <c r="AI16" s="26"/>
      <c r="AJ16" s="26"/>
      <c r="AK16" s="26"/>
      <c r="AL16" s="26"/>
      <c r="AM16" s="26"/>
      <c r="AN16" s="26"/>
      <c r="AO16" s="25">
        <f t="shared" si="1"/>
        <v>0</v>
      </c>
      <c r="AP16" s="26"/>
      <c r="AQ16" s="26"/>
      <c r="AR16" s="25">
        <f t="shared" si="2"/>
        <v>0</v>
      </c>
      <c r="AS16" s="25">
        <f t="shared" si="3"/>
        <v>236000000</v>
      </c>
    </row>
    <row r="17" spans="1:45" s="27" customFormat="1" ht="75">
      <c r="A17" s="23" t="s">
        <v>52</v>
      </c>
      <c r="B17" s="23" t="s">
        <v>6</v>
      </c>
      <c r="C17" s="23" t="s">
        <v>53</v>
      </c>
      <c r="D17" s="23" t="s">
        <v>54</v>
      </c>
      <c r="E17" s="23" t="s">
        <v>92</v>
      </c>
      <c r="F17" s="23">
        <v>95.2</v>
      </c>
      <c r="G17" s="23" t="s">
        <v>93</v>
      </c>
      <c r="H17" s="23" t="s">
        <v>94</v>
      </c>
      <c r="I17" s="23" t="s">
        <v>95</v>
      </c>
      <c r="J17" s="23" t="s">
        <v>96</v>
      </c>
      <c r="K17" s="23"/>
      <c r="L17" s="23"/>
      <c r="M17" s="23" t="s">
        <v>60</v>
      </c>
      <c r="N17" s="23" t="s">
        <v>61</v>
      </c>
      <c r="O17" s="23" t="s">
        <v>62</v>
      </c>
      <c r="P17" s="23" t="s">
        <v>97</v>
      </c>
      <c r="Q17" s="23" t="s">
        <v>98</v>
      </c>
      <c r="R17" s="23" t="s">
        <v>99</v>
      </c>
      <c r="S17" s="28" t="s">
        <v>316</v>
      </c>
      <c r="T17" s="23" t="s">
        <v>100</v>
      </c>
      <c r="U17" s="23" t="s">
        <v>101</v>
      </c>
      <c r="V17" s="23" t="s">
        <v>102</v>
      </c>
      <c r="W17" s="24">
        <v>45323</v>
      </c>
      <c r="X17" s="24">
        <v>45627</v>
      </c>
      <c r="Y17" s="23" t="s">
        <v>103</v>
      </c>
      <c r="Z17" s="23" t="s">
        <v>69</v>
      </c>
      <c r="AA17" s="25">
        <v>600000000</v>
      </c>
      <c r="AB17" s="25">
        <v>1100000000</v>
      </c>
      <c r="AC17" s="26"/>
      <c r="AD17" s="26"/>
      <c r="AE17" s="26"/>
      <c r="AF17" s="25">
        <f t="shared" si="0"/>
        <v>1700000000</v>
      </c>
      <c r="AG17" s="26"/>
      <c r="AH17" s="26"/>
      <c r="AI17" s="26"/>
      <c r="AJ17" s="26"/>
      <c r="AK17" s="26"/>
      <c r="AL17" s="26"/>
      <c r="AM17" s="26"/>
      <c r="AN17" s="26"/>
      <c r="AO17" s="25">
        <f t="shared" si="1"/>
        <v>0</v>
      </c>
      <c r="AP17" s="26"/>
      <c r="AQ17" s="26"/>
      <c r="AR17" s="25">
        <f t="shared" si="2"/>
        <v>0</v>
      </c>
      <c r="AS17" s="25">
        <f t="shared" si="3"/>
        <v>1700000000</v>
      </c>
    </row>
    <row r="18" spans="1:45" s="27" customFormat="1" ht="105">
      <c r="A18" s="23" t="s">
        <v>52</v>
      </c>
      <c r="B18" s="23" t="s">
        <v>6</v>
      </c>
      <c r="C18" s="23" t="s">
        <v>53</v>
      </c>
      <c r="D18" s="23" t="s">
        <v>54</v>
      </c>
      <c r="E18" s="23" t="s">
        <v>104</v>
      </c>
      <c r="F18" s="23" t="s">
        <v>105</v>
      </c>
      <c r="G18" s="23" t="s">
        <v>105</v>
      </c>
      <c r="H18" s="23" t="s">
        <v>106</v>
      </c>
      <c r="I18" s="23" t="s">
        <v>107</v>
      </c>
      <c r="J18" s="23" t="s">
        <v>108</v>
      </c>
      <c r="K18" s="23"/>
      <c r="L18" s="23"/>
      <c r="M18" s="23" t="s">
        <v>60</v>
      </c>
      <c r="N18" s="23" t="s">
        <v>61</v>
      </c>
      <c r="O18" s="23" t="s">
        <v>62</v>
      </c>
      <c r="P18" s="23" t="s">
        <v>109</v>
      </c>
      <c r="Q18" s="23" t="s">
        <v>110</v>
      </c>
      <c r="R18" s="23" t="s">
        <v>111</v>
      </c>
      <c r="S18" s="28" t="s">
        <v>332</v>
      </c>
      <c r="T18" s="23" t="s">
        <v>112</v>
      </c>
      <c r="U18" s="23" t="s">
        <v>113</v>
      </c>
      <c r="V18" s="29">
        <v>5432</v>
      </c>
      <c r="W18" s="24">
        <v>45323</v>
      </c>
      <c r="X18" s="24">
        <v>45626</v>
      </c>
      <c r="Y18" s="23" t="s">
        <v>114</v>
      </c>
      <c r="Z18" s="23" t="s">
        <v>69</v>
      </c>
      <c r="AA18" s="26"/>
      <c r="AB18" s="26"/>
      <c r="AC18" s="26"/>
      <c r="AD18" s="26"/>
      <c r="AE18" s="26"/>
      <c r="AF18" s="25">
        <f t="shared" si="0"/>
        <v>0</v>
      </c>
      <c r="AG18" s="25">
        <v>6752724121.7</v>
      </c>
      <c r="AH18" s="26"/>
      <c r="AI18" s="26"/>
      <c r="AJ18" s="26"/>
      <c r="AK18" s="26"/>
      <c r="AL18" s="26"/>
      <c r="AM18" s="26"/>
      <c r="AN18" s="26"/>
      <c r="AO18" s="25">
        <f t="shared" si="1"/>
        <v>6752724121.7</v>
      </c>
      <c r="AP18" s="26"/>
      <c r="AQ18" s="26"/>
      <c r="AR18" s="25">
        <f t="shared" si="2"/>
        <v>0</v>
      </c>
      <c r="AS18" s="25">
        <f t="shared" si="3"/>
        <v>6752724121.7</v>
      </c>
    </row>
    <row r="19" spans="1:45" s="27" customFormat="1" ht="60">
      <c r="A19" s="23" t="s">
        <v>52</v>
      </c>
      <c r="B19" s="23" t="s">
        <v>6</v>
      </c>
      <c r="C19" s="23" t="s">
        <v>53</v>
      </c>
      <c r="D19" s="23" t="s">
        <v>115</v>
      </c>
      <c r="E19" s="23" t="s">
        <v>116</v>
      </c>
      <c r="F19" s="23" t="s">
        <v>117</v>
      </c>
      <c r="G19" s="23" t="s">
        <v>117</v>
      </c>
      <c r="H19" s="23" t="s">
        <v>118</v>
      </c>
      <c r="I19" s="23" t="s">
        <v>119</v>
      </c>
      <c r="J19" s="23" t="s">
        <v>120</v>
      </c>
      <c r="K19" s="23"/>
      <c r="L19" s="23"/>
      <c r="M19" s="23" t="s">
        <v>60</v>
      </c>
      <c r="N19" s="23" t="s">
        <v>61</v>
      </c>
      <c r="O19" s="23" t="s">
        <v>62</v>
      </c>
      <c r="P19" s="23" t="s">
        <v>121</v>
      </c>
      <c r="Q19" s="23" t="s">
        <v>98</v>
      </c>
      <c r="R19" s="23" t="s">
        <v>122</v>
      </c>
      <c r="S19" s="23" t="s">
        <v>316</v>
      </c>
      <c r="T19" s="23" t="s">
        <v>100</v>
      </c>
      <c r="U19" s="23" t="s">
        <v>123</v>
      </c>
      <c r="V19" s="23">
        <v>49</v>
      </c>
      <c r="W19" s="24">
        <v>45292</v>
      </c>
      <c r="X19" s="24">
        <v>45657</v>
      </c>
      <c r="Y19" s="23" t="s">
        <v>124</v>
      </c>
      <c r="Z19" s="23" t="s">
        <v>69</v>
      </c>
      <c r="AA19" s="26"/>
      <c r="AB19" s="25">
        <v>3000000</v>
      </c>
      <c r="AC19" s="26"/>
      <c r="AD19" s="26"/>
      <c r="AE19" s="26"/>
      <c r="AF19" s="25">
        <f t="shared" si="0"/>
        <v>3000000</v>
      </c>
      <c r="AG19" s="26"/>
      <c r="AH19" s="26"/>
      <c r="AI19" s="26"/>
      <c r="AJ19" s="26"/>
      <c r="AK19" s="26"/>
      <c r="AL19" s="26"/>
      <c r="AM19" s="26"/>
      <c r="AN19" s="26"/>
      <c r="AO19" s="25">
        <f t="shared" si="1"/>
        <v>0</v>
      </c>
      <c r="AP19" s="26"/>
      <c r="AQ19" s="26"/>
      <c r="AR19" s="25">
        <f t="shared" si="2"/>
        <v>0</v>
      </c>
      <c r="AS19" s="25">
        <f t="shared" si="3"/>
        <v>3000000</v>
      </c>
    </row>
    <row r="20" spans="1:45" s="27" customFormat="1" ht="60">
      <c r="A20" s="23" t="s">
        <v>52</v>
      </c>
      <c r="B20" s="23" t="s">
        <v>6</v>
      </c>
      <c r="C20" s="23" t="s">
        <v>53</v>
      </c>
      <c r="D20" s="23" t="s">
        <v>115</v>
      </c>
      <c r="E20" s="23" t="s">
        <v>125</v>
      </c>
      <c r="F20" s="23">
        <v>85.76</v>
      </c>
      <c r="G20" s="23">
        <v>85.76</v>
      </c>
      <c r="H20" s="23" t="s">
        <v>118</v>
      </c>
      <c r="I20" s="23" t="s">
        <v>119</v>
      </c>
      <c r="J20" s="23" t="s">
        <v>120</v>
      </c>
      <c r="K20" s="23"/>
      <c r="L20" s="23"/>
      <c r="M20" s="23" t="s">
        <v>60</v>
      </c>
      <c r="N20" s="23" t="s">
        <v>61</v>
      </c>
      <c r="O20" s="23" t="s">
        <v>62</v>
      </c>
      <c r="P20" s="23" t="s">
        <v>126</v>
      </c>
      <c r="Q20" s="23" t="s">
        <v>127</v>
      </c>
      <c r="R20" s="23" t="s">
        <v>128</v>
      </c>
      <c r="S20" s="23" t="s">
        <v>320</v>
      </c>
      <c r="T20" s="23" t="s">
        <v>129</v>
      </c>
      <c r="U20" s="23" t="s">
        <v>89</v>
      </c>
      <c r="V20" s="23" t="s">
        <v>130</v>
      </c>
      <c r="W20" s="24">
        <v>45292</v>
      </c>
      <c r="X20" s="24">
        <v>45657</v>
      </c>
      <c r="Y20" s="23" t="s">
        <v>131</v>
      </c>
      <c r="Z20" s="23" t="s">
        <v>69</v>
      </c>
      <c r="AA20" s="26"/>
      <c r="AB20" s="25">
        <v>16000000</v>
      </c>
      <c r="AC20" s="26"/>
      <c r="AD20" s="26"/>
      <c r="AE20" s="26"/>
      <c r="AF20" s="25">
        <f t="shared" si="0"/>
        <v>16000000</v>
      </c>
      <c r="AG20" s="26"/>
      <c r="AH20" s="26"/>
      <c r="AI20" s="26"/>
      <c r="AJ20" s="26"/>
      <c r="AK20" s="26"/>
      <c r="AL20" s="26"/>
      <c r="AM20" s="26"/>
      <c r="AN20" s="26"/>
      <c r="AO20" s="25">
        <f t="shared" si="1"/>
        <v>0</v>
      </c>
      <c r="AP20" s="26"/>
      <c r="AQ20" s="26"/>
      <c r="AR20" s="25">
        <f t="shared" si="2"/>
        <v>0</v>
      </c>
      <c r="AS20" s="25">
        <f t="shared" si="3"/>
        <v>16000000</v>
      </c>
    </row>
    <row r="21" spans="1:45" s="27" customFormat="1" ht="75">
      <c r="A21" s="23" t="s">
        <v>52</v>
      </c>
      <c r="B21" s="23" t="s">
        <v>6</v>
      </c>
      <c r="C21" s="23" t="s">
        <v>53</v>
      </c>
      <c r="D21" s="23" t="s">
        <v>54</v>
      </c>
      <c r="E21" s="23" t="s">
        <v>55</v>
      </c>
      <c r="F21" s="23" t="s">
        <v>56</v>
      </c>
      <c r="G21" s="23" t="s">
        <v>132</v>
      </c>
      <c r="H21" s="23" t="s">
        <v>133</v>
      </c>
      <c r="I21" s="23" t="s">
        <v>134</v>
      </c>
      <c r="J21" s="23" t="s">
        <v>135</v>
      </c>
      <c r="K21" s="23"/>
      <c r="L21" s="23"/>
      <c r="M21" s="23" t="s">
        <v>60</v>
      </c>
      <c r="N21" s="23" t="s">
        <v>61</v>
      </c>
      <c r="O21" s="23" t="s">
        <v>62</v>
      </c>
      <c r="P21" s="23" t="s">
        <v>136</v>
      </c>
      <c r="Q21" s="23" t="s">
        <v>137</v>
      </c>
      <c r="R21" s="23" t="s">
        <v>138</v>
      </c>
      <c r="S21" s="23" t="s">
        <v>317</v>
      </c>
      <c r="T21" s="23" t="s">
        <v>139</v>
      </c>
      <c r="U21" s="23" t="s">
        <v>130</v>
      </c>
      <c r="V21" s="23" t="s">
        <v>130</v>
      </c>
      <c r="W21" s="24">
        <v>45292</v>
      </c>
      <c r="X21" s="24">
        <v>45627</v>
      </c>
      <c r="Y21" s="30" t="s">
        <v>334</v>
      </c>
      <c r="Z21" s="23" t="s">
        <v>69</v>
      </c>
      <c r="AA21" s="26"/>
      <c r="AB21" s="25">
        <v>100000000</v>
      </c>
      <c r="AC21" s="26"/>
      <c r="AD21" s="26"/>
      <c r="AE21" s="26"/>
      <c r="AF21" s="25">
        <f t="shared" si="0"/>
        <v>100000000</v>
      </c>
      <c r="AG21" s="26"/>
      <c r="AH21" s="26"/>
      <c r="AI21" s="26"/>
      <c r="AJ21" s="26"/>
      <c r="AK21" s="26"/>
      <c r="AL21" s="26"/>
      <c r="AM21" s="26"/>
      <c r="AN21" s="26"/>
      <c r="AO21" s="25">
        <f t="shared" si="1"/>
        <v>0</v>
      </c>
      <c r="AP21" s="26"/>
      <c r="AQ21" s="26"/>
      <c r="AR21" s="25">
        <f t="shared" si="2"/>
        <v>0</v>
      </c>
      <c r="AS21" s="25">
        <f t="shared" si="3"/>
        <v>100000000</v>
      </c>
    </row>
    <row r="22" spans="1:45" s="27" customFormat="1" ht="60">
      <c r="A22" s="23" t="s">
        <v>52</v>
      </c>
      <c r="B22" s="23" t="s">
        <v>6</v>
      </c>
      <c r="C22" s="23" t="s">
        <v>53</v>
      </c>
      <c r="D22" s="23" t="s">
        <v>54</v>
      </c>
      <c r="E22" s="23" t="s">
        <v>140</v>
      </c>
      <c r="F22" s="23" t="s">
        <v>141</v>
      </c>
      <c r="G22" s="23" t="s">
        <v>141</v>
      </c>
      <c r="H22" s="23" t="s">
        <v>142</v>
      </c>
      <c r="I22" s="23" t="s">
        <v>143</v>
      </c>
      <c r="J22" s="23" t="s">
        <v>144</v>
      </c>
      <c r="K22" s="23"/>
      <c r="L22" s="23"/>
      <c r="M22" s="23" t="s">
        <v>60</v>
      </c>
      <c r="N22" s="23" t="s">
        <v>61</v>
      </c>
      <c r="O22" s="23" t="s">
        <v>62</v>
      </c>
      <c r="P22" s="23" t="s">
        <v>145</v>
      </c>
      <c r="Q22" s="23" t="s">
        <v>98</v>
      </c>
      <c r="R22" s="23" t="s">
        <v>99</v>
      </c>
      <c r="S22" s="28" t="s">
        <v>316</v>
      </c>
      <c r="T22" s="23" t="s">
        <v>100</v>
      </c>
      <c r="U22" s="23" t="s">
        <v>146</v>
      </c>
      <c r="V22" s="23" t="s">
        <v>146</v>
      </c>
      <c r="W22" s="24">
        <v>45323</v>
      </c>
      <c r="X22" s="24">
        <v>45657</v>
      </c>
      <c r="Y22" s="23" t="s">
        <v>147</v>
      </c>
      <c r="Z22" s="23" t="s">
        <v>69</v>
      </c>
      <c r="AA22" s="26"/>
      <c r="AB22" s="25">
        <v>50000000</v>
      </c>
      <c r="AC22" s="26"/>
      <c r="AD22" s="26"/>
      <c r="AE22" s="26"/>
      <c r="AF22" s="25">
        <f t="shared" si="0"/>
        <v>50000000</v>
      </c>
      <c r="AG22" s="26"/>
      <c r="AH22" s="26"/>
      <c r="AI22" s="26"/>
      <c r="AJ22" s="26"/>
      <c r="AK22" s="26"/>
      <c r="AL22" s="26"/>
      <c r="AM22" s="26"/>
      <c r="AN22" s="26"/>
      <c r="AO22" s="25">
        <f t="shared" si="1"/>
        <v>0</v>
      </c>
      <c r="AP22" s="26"/>
      <c r="AQ22" s="26"/>
      <c r="AR22" s="25">
        <f t="shared" si="2"/>
        <v>0</v>
      </c>
      <c r="AS22" s="25">
        <f t="shared" si="3"/>
        <v>50000000</v>
      </c>
    </row>
    <row r="23" spans="1:45" s="27" customFormat="1" ht="75">
      <c r="A23" s="23" t="s">
        <v>52</v>
      </c>
      <c r="B23" s="23" t="s">
        <v>6</v>
      </c>
      <c r="C23" s="23" t="s">
        <v>53</v>
      </c>
      <c r="D23" s="23" t="s">
        <v>148</v>
      </c>
      <c r="E23" s="23" t="s">
        <v>149</v>
      </c>
      <c r="F23" s="23">
        <v>86.25</v>
      </c>
      <c r="G23" s="23">
        <v>86.25</v>
      </c>
      <c r="H23" s="23" t="s">
        <v>150</v>
      </c>
      <c r="I23" s="23" t="s">
        <v>151</v>
      </c>
      <c r="J23" s="23" t="s">
        <v>152</v>
      </c>
      <c r="K23" s="23"/>
      <c r="L23" s="23"/>
      <c r="M23" s="23" t="s">
        <v>60</v>
      </c>
      <c r="N23" s="23" t="s">
        <v>61</v>
      </c>
      <c r="O23" s="23" t="s">
        <v>62</v>
      </c>
      <c r="P23" s="23" t="s">
        <v>153</v>
      </c>
      <c r="Q23" s="23" t="s">
        <v>154</v>
      </c>
      <c r="R23" s="23" t="s">
        <v>155</v>
      </c>
      <c r="S23" s="23" t="s">
        <v>319</v>
      </c>
      <c r="T23" s="23" t="s">
        <v>156</v>
      </c>
      <c r="U23" s="23" t="s">
        <v>130</v>
      </c>
      <c r="V23" s="23" t="s">
        <v>130</v>
      </c>
      <c r="W23" s="24">
        <v>45323</v>
      </c>
      <c r="X23" s="24">
        <v>45657</v>
      </c>
      <c r="Y23" s="23" t="s">
        <v>157</v>
      </c>
      <c r="Z23" s="23" t="s">
        <v>69</v>
      </c>
      <c r="AA23" s="26"/>
      <c r="AB23" s="26"/>
      <c r="AC23" s="26"/>
      <c r="AD23" s="25">
        <v>37133334</v>
      </c>
      <c r="AE23" s="26"/>
      <c r="AF23" s="25">
        <f t="shared" si="0"/>
        <v>37133334</v>
      </c>
      <c r="AG23" s="26"/>
      <c r="AH23" s="26"/>
      <c r="AI23" s="26"/>
      <c r="AJ23" s="26"/>
      <c r="AK23" s="26"/>
      <c r="AL23" s="26"/>
      <c r="AM23" s="26"/>
      <c r="AN23" s="26"/>
      <c r="AO23" s="25">
        <f t="shared" si="1"/>
        <v>0</v>
      </c>
      <c r="AP23" s="26"/>
      <c r="AQ23" s="26"/>
      <c r="AR23" s="25">
        <f t="shared" si="2"/>
        <v>0</v>
      </c>
      <c r="AS23" s="25">
        <f t="shared" si="3"/>
        <v>37133334</v>
      </c>
    </row>
    <row r="24" spans="1:45" s="27" customFormat="1" ht="90">
      <c r="A24" s="23" t="s">
        <v>52</v>
      </c>
      <c r="B24" s="23" t="s">
        <v>6</v>
      </c>
      <c r="C24" s="23" t="s">
        <v>53</v>
      </c>
      <c r="D24" s="23" t="s">
        <v>148</v>
      </c>
      <c r="E24" s="23" t="s">
        <v>104</v>
      </c>
      <c r="F24" s="23" t="s">
        <v>105</v>
      </c>
      <c r="G24" s="23" t="s">
        <v>105</v>
      </c>
      <c r="H24" s="23" t="s">
        <v>158</v>
      </c>
      <c r="I24" s="23" t="s">
        <v>159</v>
      </c>
      <c r="J24" s="23" t="s">
        <v>160</v>
      </c>
      <c r="K24" s="23"/>
      <c r="L24" s="23"/>
      <c r="M24" s="23" t="s">
        <v>60</v>
      </c>
      <c r="N24" s="23" t="s">
        <v>61</v>
      </c>
      <c r="O24" s="23" t="s">
        <v>62</v>
      </c>
      <c r="P24" s="23" t="s">
        <v>161</v>
      </c>
      <c r="Q24" s="23" t="s">
        <v>162</v>
      </c>
      <c r="R24" s="23" t="s">
        <v>163</v>
      </c>
      <c r="S24" s="23" t="s">
        <v>324</v>
      </c>
      <c r="T24" s="23" t="s">
        <v>164</v>
      </c>
      <c r="U24" s="23" t="s">
        <v>165</v>
      </c>
      <c r="V24" s="23" t="s">
        <v>166</v>
      </c>
      <c r="W24" s="24">
        <v>45352</v>
      </c>
      <c r="X24" s="24">
        <v>45657</v>
      </c>
      <c r="Y24" s="23" t="s">
        <v>167</v>
      </c>
      <c r="Z24" s="23" t="s">
        <v>69</v>
      </c>
      <c r="AA24" s="26"/>
      <c r="AB24" s="25">
        <v>77900000</v>
      </c>
      <c r="AC24" s="26"/>
      <c r="AD24" s="26"/>
      <c r="AE24" s="26"/>
      <c r="AF24" s="25">
        <f t="shared" si="0"/>
        <v>77900000</v>
      </c>
      <c r="AG24" s="26"/>
      <c r="AH24" s="26"/>
      <c r="AI24" s="26"/>
      <c r="AJ24" s="26"/>
      <c r="AK24" s="26"/>
      <c r="AL24" s="26"/>
      <c r="AM24" s="26"/>
      <c r="AN24" s="26"/>
      <c r="AO24" s="25">
        <f t="shared" si="1"/>
        <v>0</v>
      </c>
      <c r="AP24" s="26"/>
      <c r="AQ24" s="26"/>
      <c r="AR24" s="25">
        <f t="shared" si="2"/>
        <v>0</v>
      </c>
      <c r="AS24" s="25">
        <f t="shared" si="3"/>
        <v>77900000</v>
      </c>
    </row>
    <row r="25" spans="1:45" s="27" customFormat="1" ht="60">
      <c r="A25" s="23" t="s">
        <v>52</v>
      </c>
      <c r="B25" s="23" t="s">
        <v>6</v>
      </c>
      <c r="C25" s="23" t="s">
        <v>53</v>
      </c>
      <c r="D25" s="23" t="s">
        <v>79</v>
      </c>
      <c r="E25" s="23" t="s">
        <v>168</v>
      </c>
      <c r="F25" s="23" t="s">
        <v>105</v>
      </c>
      <c r="G25" s="23" t="s">
        <v>105</v>
      </c>
      <c r="H25" s="23" t="s">
        <v>169</v>
      </c>
      <c r="I25" s="23" t="s">
        <v>170</v>
      </c>
      <c r="J25" s="23" t="s">
        <v>171</v>
      </c>
      <c r="K25" s="23"/>
      <c r="L25" s="23"/>
      <c r="M25" s="23" t="s">
        <v>60</v>
      </c>
      <c r="N25" s="23" t="s">
        <v>61</v>
      </c>
      <c r="O25" s="23" t="s">
        <v>62</v>
      </c>
      <c r="P25" s="23" t="s">
        <v>172</v>
      </c>
      <c r="Q25" s="23" t="s">
        <v>137</v>
      </c>
      <c r="R25" s="23" t="s">
        <v>173</v>
      </c>
      <c r="S25" s="23" t="s">
        <v>317</v>
      </c>
      <c r="T25" s="23" t="s">
        <v>139</v>
      </c>
      <c r="U25" s="23" t="s">
        <v>174</v>
      </c>
      <c r="V25" s="23" t="s">
        <v>175</v>
      </c>
      <c r="W25" s="24">
        <v>45292</v>
      </c>
      <c r="X25" s="24">
        <v>45657</v>
      </c>
      <c r="Y25" s="23" t="s">
        <v>176</v>
      </c>
      <c r="Z25" s="23" t="s">
        <v>69</v>
      </c>
      <c r="AA25" s="26"/>
      <c r="AB25" s="25">
        <v>100000000</v>
      </c>
      <c r="AC25" s="26"/>
      <c r="AD25" s="26"/>
      <c r="AE25" s="26"/>
      <c r="AF25" s="25">
        <f t="shared" si="0"/>
        <v>100000000</v>
      </c>
      <c r="AG25" s="26"/>
      <c r="AH25" s="26"/>
      <c r="AI25" s="26"/>
      <c r="AJ25" s="26"/>
      <c r="AK25" s="26"/>
      <c r="AL25" s="26"/>
      <c r="AM25" s="26"/>
      <c r="AN25" s="26"/>
      <c r="AO25" s="25">
        <f t="shared" si="1"/>
        <v>0</v>
      </c>
      <c r="AP25" s="26"/>
      <c r="AQ25" s="26"/>
      <c r="AR25" s="25">
        <f t="shared" si="2"/>
        <v>0</v>
      </c>
      <c r="AS25" s="25">
        <f t="shared" si="3"/>
        <v>100000000</v>
      </c>
    </row>
    <row r="26" spans="1:45" s="27" customFormat="1" ht="75">
      <c r="A26" s="23" t="s">
        <v>52</v>
      </c>
      <c r="B26" s="23" t="s">
        <v>6</v>
      </c>
      <c r="C26" s="23" t="s">
        <v>53</v>
      </c>
      <c r="D26" s="23" t="s">
        <v>54</v>
      </c>
      <c r="E26" s="23" t="s">
        <v>92</v>
      </c>
      <c r="F26" s="23">
        <v>95.2</v>
      </c>
      <c r="G26" s="23" t="s">
        <v>93</v>
      </c>
      <c r="H26" s="23" t="s">
        <v>177</v>
      </c>
      <c r="I26" s="23" t="s">
        <v>178</v>
      </c>
      <c r="J26" s="23" t="s">
        <v>179</v>
      </c>
      <c r="K26" s="23"/>
      <c r="L26" s="23"/>
      <c r="M26" s="23" t="s">
        <v>60</v>
      </c>
      <c r="N26" s="23" t="s">
        <v>61</v>
      </c>
      <c r="O26" s="23" t="s">
        <v>62</v>
      </c>
      <c r="P26" s="23" t="s">
        <v>180</v>
      </c>
      <c r="Q26" s="23" t="s">
        <v>181</v>
      </c>
      <c r="R26" s="23" t="s">
        <v>182</v>
      </c>
      <c r="S26" s="23" t="s">
        <v>315</v>
      </c>
      <c r="T26" s="23" t="s">
        <v>183</v>
      </c>
      <c r="U26" s="23" t="s">
        <v>130</v>
      </c>
      <c r="V26" s="23" t="s">
        <v>130</v>
      </c>
      <c r="W26" s="24">
        <v>45292</v>
      </c>
      <c r="X26" s="24">
        <v>45657</v>
      </c>
      <c r="Y26" s="23" t="s">
        <v>184</v>
      </c>
      <c r="Z26" s="23" t="s">
        <v>69</v>
      </c>
      <c r="AA26" s="26"/>
      <c r="AB26" s="26"/>
      <c r="AC26" s="26"/>
      <c r="AD26" s="26"/>
      <c r="AE26" s="26"/>
      <c r="AF26" s="25">
        <f t="shared" si="0"/>
        <v>0</v>
      </c>
      <c r="AG26" s="25">
        <v>84256981.47</v>
      </c>
      <c r="AH26" s="26"/>
      <c r="AI26" s="26"/>
      <c r="AJ26" s="26"/>
      <c r="AK26" s="26"/>
      <c r="AL26" s="26"/>
      <c r="AM26" s="26"/>
      <c r="AN26" s="26"/>
      <c r="AO26" s="25">
        <f t="shared" si="1"/>
        <v>84256981.47</v>
      </c>
      <c r="AP26" s="26"/>
      <c r="AQ26" s="26"/>
      <c r="AR26" s="25">
        <f t="shared" si="2"/>
        <v>0</v>
      </c>
      <c r="AS26" s="25">
        <f t="shared" si="3"/>
        <v>84256981.47</v>
      </c>
    </row>
    <row r="27" spans="1:45" s="27" customFormat="1" ht="75">
      <c r="A27" s="23" t="s">
        <v>52</v>
      </c>
      <c r="B27" s="23" t="s">
        <v>6</v>
      </c>
      <c r="C27" s="23" t="s">
        <v>53</v>
      </c>
      <c r="D27" s="23" t="s">
        <v>148</v>
      </c>
      <c r="E27" s="23" t="s">
        <v>55</v>
      </c>
      <c r="F27" s="23">
        <v>120.06</v>
      </c>
      <c r="G27" s="23" t="s">
        <v>105</v>
      </c>
      <c r="H27" s="23" t="s">
        <v>150</v>
      </c>
      <c r="I27" s="23" t="s">
        <v>151</v>
      </c>
      <c r="J27" s="23" t="s">
        <v>152</v>
      </c>
      <c r="K27" s="23"/>
      <c r="L27" s="23"/>
      <c r="M27" s="23" t="s">
        <v>60</v>
      </c>
      <c r="N27" s="23" t="s">
        <v>61</v>
      </c>
      <c r="O27" s="23" t="s">
        <v>62</v>
      </c>
      <c r="P27" s="23" t="s">
        <v>185</v>
      </c>
      <c r="Q27" s="23" t="s">
        <v>127</v>
      </c>
      <c r="R27" s="23" t="s">
        <v>128</v>
      </c>
      <c r="S27" s="23" t="s">
        <v>320</v>
      </c>
      <c r="T27" s="23" t="s">
        <v>129</v>
      </c>
      <c r="U27" s="23" t="s">
        <v>130</v>
      </c>
      <c r="V27" s="23" t="s">
        <v>130</v>
      </c>
      <c r="W27" s="24">
        <v>45323</v>
      </c>
      <c r="X27" s="24">
        <v>45657</v>
      </c>
      <c r="Y27" s="23" t="s">
        <v>186</v>
      </c>
      <c r="Z27" s="23" t="s">
        <v>69</v>
      </c>
      <c r="AA27" s="26"/>
      <c r="AB27" s="26"/>
      <c r="AC27" s="26"/>
      <c r="AD27" s="25">
        <v>37133334</v>
      </c>
      <c r="AE27" s="26"/>
      <c r="AF27" s="25">
        <f t="shared" si="0"/>
        <v>37133334</v>
      </c>
      <c r="AG27" s="26"/>
      <c r="AH27" s="26"/>
      <c r="AI27" s="26"/>
      <c r="AJ27" s="26"/>
      <c r="AK27" s="26"/>
      <c r="AL27" s="26"/>
      <c r="AM27" s="26"/>
      <c r="AN27" s="26"/>
      <c r="AO27" s="25">
        <f t="shared" si="1"/>
        <v>0</v>
      </c>
      <c r="AP27" s="26"/>
      <c r="AQ27" s="26"/>
      <c r="AR27" s="25">
        <f t="shared" si="2"/>
        <v>0</v>
      </c>
      <c r="AS27" s="25">
        <f t="shared" si="3"/>
        <v>37133334</v>
      </c>
    </row>
    <row r="28" spans="1:45" s="27" customFormat="1" ht="60">
      <c r="A28" s="23" t="s">
        <v>52</v>
      </c>
      <c r="B28" s="23" t="s">
        <v>6</v>
      </c>
      <c r="C28" s="23" t="s">
        <v>53</v>
      </c>
      <c r="D28" s="23" t="s">
        <v>148</v>
      </c>
      <c r="E28" s="23" t="s">
        <v>104</v>
      </c>
      <c r="F28" s="23" t="s">
        <v>105</v>
      </c>
      <c r="G28" s="23" t="s">
        <v>105</v>
      </c>
      <c r="H28" s="23" t="s">
        <v>150</v>
      </c>
      <c r="I28" s="23" t="s">
        <v>151</v>
      </c>
      <c r="J28" s="23" t="s">
        <v>152</v>
      </c>
      <c r="K28" s="23"/>
      <c r="L28" s="23"/>
      <c r="M28" s="23" t="s">
        <v>60</v>
      </c>
      <c r="N28" s="23" t="s">
        <v>61</v>
      </c>
      <c r="O28" s="23" t="s">
        <v>62</v>
      </c>
      <c r="P28" s="23" t="s">
        <v>187</v>
      </c>
      <c r="Q28" s="23" t="s">
        <v>188</v>
      </c>
      <c r="R28" s="23" t="s">
        <v>189</v>
      </c>
      <c r="S28" s="23" t="s">
        <v>321</v>
      </c>
      <c r="T28" s="23" t="s">
        <v>190</v>
      </c>
      <c r="U28" s="23" t="s">
        <v>130</v>
      </c>
      <c r="V28" s="23" t="s">
        <v>130</v>
      </c>
      <c r="W28" s="24">
        <v>45323</v>
      </c>
      <c r="X28" s="24">
        <v>45657</v>
      </c>
      <c r="Y28" s="23" t="s">
        <v>191</v>
      </c>
      <c r="Z28" s="23" t="s">
        <v>69</v>
      </c>
      <c r="AA28" s="26"/>
      <c r="AB28" s="26"/>
      <c r="AC28" s="26"/>
      <c r="AD28" s="25">
        <v>52866666</v>
      </c>
      <c r="AE28" s="26"/>
      <c r="AF28" s="25">
        <f t="shared" si="0"/>
        <v>52866666</v>
      </c>
      <c r="AG28" s="26"/>
      <c r="AH28" s="26"/>
      <c r="AI28" s="26"/>
      <c r="AJ28" s="26"/>
      <c r="AK28" s="26"/>
      <c r="AL28" s="26"/>
      <c r="AM28" s="26"/>
      <c r="AN28" s="26"/>
      <c r="AO28" s="25">
        <f t="shared" si="1"/>
        <v>0</v>
      </c>
      <c r="AP28" s="26"/>
      <c r="AQ28" s="26"/>
      <c r="AR28" s="25">
        <f t="shared" si="2"/>
        <v>0</v>
      </c>
      <c r="AS28" s="25">
        <f t="shared" si="3"/>
        <v>52866666</v>
      </c>
    </row>
    <row r="29" spans="1:45" s="27" customFormat="1" ht="60">
      <c r="A29" s="23" t="s">
        <v>52</v>
      </c>
      <c r="B29" s="23" t="s">
        <v>6</v>
      </c>
      <c r="C29" s="23" t="s">
        <v>53</v>
      </c>
      <c r="D29" s="23" t="s">
        <v>148</v>
      </c>
      <c r="E29" s="23" t="s">
        <v>104</v>
      </c>
      <c r="F29" s="23" t="s">
        <v>105</v>
      </c>
      <c r="G29" s="23" t="s">
        <v>105</v>
      </c>
      <c r="H29" s="23" t="s">
        <v>158</v>
      </c>
      <c r="I29" s="23" t="s">
        <v>159</v>
      </c>
      <c r="J29" s="23" t="s">
        <v>160</v>
      </c>
      <c r="K29" s="23"/>
      <c r="L29" s="23"/>
      <c r="M29" s="23" t="s">
        <v>60</v>
      </c>
      <c r="N29" s="23" t="s">
        <v>61</v>
      </c>
      <c r="O29" s="23" t="s">
        <v>62</v>
      </c>
      <c r="P29" s="23" t="s">
        <v>192</v>
      </c>
      <c r="Q29" s="23" t="s">
        <v>193</v>
      </c>
      <c r="R29" s="23" t="s">
        <v>194</v>
      </c>
      <c r="S29" s="23" t="s">
        <v>325</v>
      </c>
      <c r="T29" s="23" t="s">
        <v>195</v>
      </c>
      <c r="U29" s="23" t="s">
        <v>196</v>
      </c>
      <c r="V29" s="23" t="s">
        <v>197</v>
      </c>
      <c r="W29" s="24">
        <v>45323</v>
      </c>
      <c r="X29" s="24">
        <v>45657</v>
      </c>
      <c r="Y29" s="23" t="s">
        <v>198</v>
      </c>
      <c r="Z29" s="23" t="s">
        <v>69</v>
      </c>
      <c r="AA29" s="26"/>
      <c r="AB29" s="25">
        <v>122100000</v>
      </c>
      <c r="AC29" s="26"/>
      <c r="AD29" s="26"/>
      <c r="AE29" s="26"/>
      <c r="AF29" s="25">
        <f t="shared" si="0"/>
        <v>122100000</v>
      </c>
      <c r="AG29" s="26"/>
      <c r="AH29" s="26"/>
      <c r="AI29" s="26"/>
      <c r="AJ29" s="26"/>
      <c r="AK29" s="26"/>
      <c r="AL29" s="26"/>
      <c r="AM29" s="26"/>
      <c r="AN29" s="26"/>
      <c r="AO29" s="25">
        <f t="shared" si="1"/>
        <v>0</v>
      </c>
      <c r="AP29" s="26"/>
      <c r="AQ29" s="26"/>
      <c r="AR29" s="25">
        <f t="shared" si="2"/>
        <v>0</v>
      </c>
      <c r="AS29" s="25">
        <f t="shared" si="3"/>
        <v>122100000</v>
      </c>
    </row>
    <row r="30" spans="1:45" s="27" customFormat="1" ht="210">
      <c r="A30" s="23" t="s">
        <v>52</v>
      </c>
      <c r="B30" s="23" t="s">
        <v>6</v>
      </c>
      <c r="C30" s="23" t="s">
        <v>53</v>
      </c>
      <c r="D30" s="23" t="s">
        <v>148</v>
      </c>
      <c r="E30" s="23" t="s">
        <v>104</v>
      </c>
      <c r="F30" s="23" t="s">
        <v>105</v>
      </c>
      <c r="G30" s="23" t="s">
        <v>105</v>
      </c>
      <c r="H30" s="23" t="s">
        <v>199</v>
      </c>
      <c r="I30" s="23" t="s">
        <v>200</v>
      </c>
      <c r="J30" s="23" t="s">
        <v>201</v>
      </c>
      <c r="K30" s="23"/>
      <c r="L30" s="23"/>
      <c r="M30" s="23" t="s">
        <v>60</v>
      </c>
      <c r="N30" s="23" t="s">
        <v>61</v>
      </c>
      <c r="O30" s="23" t="s">
        <v>62</v>
      </c>
      <c r="P30" s="23" t="s">
        <v>109</v>
      </c>
      <c r="Q30" s="23" t="s">
        <v>110</v>
      </c>
      <c r="R30" s="23" t="s">
        <v>111</v>
      </c>
      <c r="S30" s="28" t="s">
        <v>332</v>
      </c>
      <c r="T30" s="23" t="s">
        <v>112</v>
      </c>
      <c r="U30" s="23" t="s">
        <v>113</v>
      </c>
      <c r="V30" s="29" t="s">
        <v>202</v>
      </c>
      <c r="W30" s="24">
        <v>45292</v>
      </c>
      <c r="X30" s="24">
        <v>45657</v>
      </c>
      <c r="Y30" s="23" t="s">
        <v>203</v>
      </c>
      <c r="Z30" s="23" t="s">
        <v>69</v>
      </c>
      <c r="AA30" s="26"/>
      <c r="AB30" s="25">
        <v>500000000</v>
      </c>
      <c r="AC30" s="25">
        <v>3696670313.41</v>
      </c>
      <c r="AD30" s="26"/>
      <c r="AE30" s="26"/>
      <c r="AF30" s="25">
        <f t="shared" si="0"/>
        <v>4196670313.41</v>
      </c>
      <c r="AG30" s="25">
        <v>300869878885.21</v>
      </c>
      <c r="AH30" s="25">
        <v>1898991687.41</v>
      </c>
      <c r="AI30" s="26"/>
      <c r="AJ30" s="25">
        <v>3133668989</v>
      </c>
      <c r="AK30" s="25">
        <v>3089220146</v>
      </c>
      <c r="AL30" s="26"/>
      <c r="AM30" s="26"/>
      <c r="AN30" s="26"/>
      <c r="AO30" s="25">
        <f t="shared" si="1"/>
        <v>308991759707.62</v>
      </c>
      <c r="AP30" s="26"/>
      <c r="AQ30" s="26"/>
      <c r="AR30" s="25">
        <f t="shared" si="2"/>
        <v>0</v>
      </c>
      <c r="AS30" s="25">
        <f t="shared" si="3"/>
        <v>313188430021.02997</v>
      </c>
    </row>
    <row r="31" spans="1:45" s="27" customFormat="1" ht="60">
      <c r="A31" s="23" t="s">
        <v>52</v>
      </c>
      <c r="B31" s="23" t="s">
        <v>6</v>
      </c>
      <c r="C31" s="23" t="s">
        <v>53</v>
      </c>
      <c r="D31" s="23" t="s">
        <v>204</v>
      </c>
      <c r="E31" s="23" t="s">
        <v>205</v>
      </c>
      <c r="F31" s="23" t="s">
        <v>89</v>
      </c>
      <c r="G31" s="23" t="s">
        <v>206</v>
      </c>
      <c r="H31" s="23" t="s">
        <v>207</v>
      </c>
      <c r="I31" s="23" t="s">
        <v>208</v>
      </c>
      <c r="J31" s="23" t="s">
        <v>209</v>
      </c>
      <c r="K31" s="23"/>
      <c r="L31" s="23"/>
      <c r="M31" s="23" t="s">
        <v>60</v>
      </c>
      <c r="N31" s="23" t="s">
        <v>61</v>
      </c>
      <c r="O31" s="23" t="s">
        <v>62</v>
      </c>
      <c r="P31" s="31" t="s">
        <v>335</v>
      </c>
      <c r="Q31" s="23" t="s">
        <v>211</v>
      </c>
      <c r="R31" s="23" t="s">
        <v>212</v>
      </c>
      <c r="S31" s="28" t="s">
        <v>333</v>
      </c>
      <c r="T31" s="23" t="s">
        <v>213</v>
      </c>
      <c r="U31" s="23">
        <v>48</v>
      </c>
      <c r="V31" s="23" t="s">
        <v>215</v>
      </c>
      <c r="W31" s="24">
        <v>45323</v>
      </c>
      <c r="X31" s="24">
        <v>45626</v>
      </c>
      <c r="Y31" s="23" t="s">
        <v>216</v>
      </c>
      <c r="Z31" s="23" t="s">
        <v>69</v>
      </c>
      <c r="AA31" s="26"/>
      <c r="AB31" s="25">
        <v>20000000</v>
      </c>
      <c r="AC31" s="26"/>
      <c r="AD31" s="26"/>
      <c r="AE31" s="26"/>
      <c r="AF31" s="25">
        <f t="shared" si="0"/>
        <v>20000000</v>
      </c>
      <c r="AG31" s="26"/>
      <c r="AH31" s="26"/>
      <c r="AI31" s="26"/>
      <c r="AJ31" s="26"/>
      <c r="AK31" s="26"/>
      <c r="AL31" s="26"/>
      <c r="AM31" s="26"/>
      <c r="AN31" s="26"/>
      <c r="AO31" s="25">
        <f t="shared" si="1"/>
        <v>0</v>
      </c>
      <c r="AP31" s="26"/>
      <c r="AQ31" s="26"/>
      <c r="AR31" s="25">
        <f t="shared" si="2"/>
        <v>0</v>
      </c>
      <c r="AS31" s="25">
        <f t="shared" si="3"/>
        <v>20000000</v>
      </c>
    </row>
    <row r="32" spans="1:45" s="27" customFormat="1" ht="60">
      <c r="A32" s="23" t="s">
        <v>52</v>
      </c>
      <c r="B32" s="23" t="s">
        <v>6</v>
      </c>
      <c r="C32" s="23" t="s">
        <v>53</v>
      </c>
      <c r="D32" s="23" t="s">
        <v>204</v>
      </c>
      <c r="E32" s="23" t="s">
        <v>217</v>
      </c>
      <c r="F32" s="23" t="s">
        <v>89</v>
      </c>
      <c r="G32" s="23" t="s">
        <v>218</v>
      </c>
      <c r="H32" s="23" t="s">
        <v>219</v>
      </c>
      <c r="I32" s="23" t="s">
        <v>220</v>
      </c>
      <c r="J32" s="23" t="s">
        <v>221</v>
      </c>
      <c r="K32" s="23"/>
      <c r="L32" s="23"/>
      <c r="M32" s="23" t="s">
        <v>60</v>
      </c>
      <c r="N32" s="23" t="s">
        <v>61</v>
      </c>
      <c r="O32" s="23" t="s">
        <v>62</v>
      </c>
      <c r="P32" s="23" t="s">
        <v>222</v>
      </c>
      <c r="Q32" s="23" t="s">
        <v>162</v>
      </c>
      <c r="R32" s="23" t="s">
        <v>163</v>
      </c>
      <c r="S32" s="28" t="s">
        <v>324</v>
      </c>
      <c r="T32" s="23" t="s">
        <v>164</v>
      </c>
      <c r="U32" s="23" t="s">
        <v>223</v>
      </c>
      <c r="V32" s="23" t="s">
        <v>223</v>
      </c>
      <c r="W32" s="24">
        <v>45413</v>
      </c>
      <c r="X32" s="24">
        <v>45657</v>
      </c>
      <c r="Y32" s="23" t="s">
        <v>224</v>
      </c>
      <c r="Z32" s="23" t="s">
        <v>69</v>
      </c>
      <c r="AA32" s="26"/>
      <c r="AB32" s="25">
        <v>25000000</v>
      </c>
      <c r="AC32" s="26"/>
      <c r="AD32" s="26"/>
      <c r="AE32" s="26"/>
      <c r="AF32" s="25">
        <f t="shared" si="0"/>
        <v>25000000</v>
      </c>
      <c r="AG32" s="26"/>
      <c r="AH32" s="26"/>
      <c r="AI32" s="26"/>
      <c r="AJ32" s="26"/>
      <c r="AK32" s="26"/>
      <c r="AL32" s="26"/>
      <c r="AM32" s="26"/>
      <c r="AN32" s="26"/>
      <c r="AO32" s="25">
        <f t="shared" si="1"/>
        <v>0</v>
      </c>
      <c r="AP32" s="26"/>
      <c r="AQ32" s="26"/>
      <c r="AR32" s="25">
        <f t="shared" si="2"/>
        <v>0</v>
      </c>
      <c r="AS32" s="25">
        <f t="shared" si="3"/>
        <v>25000000</v>
      </c>
    </row>
    <row r="33" spans="1:45" s="27" customFormat="1" ht="60">
      <c r="A33" s="23" t="s">
        <v>52</v>
      </c>
      <c r="B33" s="23" t="s">
        <v>6</v>
      </c>
      <c r="C33" s="23" t="s">
        <v>53</v>
      </c>
      <c r="D33" s="23" t="s">
        <v>54</v>
      </c>
      <c r="E33" s="23" t="s">
        <v>104</v>
      </c>
      <c r="F33" s="23" t="s">
        <v>105</v>
      </c>
      <c r="G33" s="23" t="s">
        <v>105</v>
      </c>
      <c r="H33" s="29">
        <v>2023520010094</v>
      </c>
      <c r="I33" s="23" t="s">
        <v>151</v>
      </c>
      <c r="J33" s="23" t="s">
        <v>152</v>
      </c>
      <c r="K33" s="23"/>
      <c r="L33" s="23"/>
      <c r="M33" s="23" t="s">
        <v>60</v>
      </c>
      <c r="N33" s="23" t="s">
        <v>61</v>
      </c>
      <c r="O33" s="23" t="s">
        <v>62</v>
      </c>
      <c r="P33" s="31" t="s">
        <v>341</v>
      </c>
      <c r="Q33" s="23" t="s">
        <v>225</v>
      </c>
      <c r="R33" s="23" t="s">
        <v>226</v>
      </c>
      <c r="S33" s="23" t="s">
        <v>322</v>
      </c>
      <c r="T33" s="23" t="s">
        <v>227</v>
      </c>
      <c r="U33" s="23" t="s">
        <v>228</v>
      </c>
      <c r="V33" s="23" t="s">
        <v>130</v>
      </c>
      <c r="W33" s="24">
        <v>45323</v>
      </c>
      <c r="X33" s="24">
        <v>45657</v>
      </c>
      <c r="Y33" s="23" t="s">
        <v>229</v>
      </c>
      <c r="Z33" s="23" t="s">
        <v>69</v>
      </c>
      <c r="AA33" s="26"/>
      <c r="AB33" s="26"/>
      <c r="AC33" s="26"/>
      <c r="AD33" s="25">
        <v>52866666</v>
      </c>
      <c r="AE33" s="26"/>
      <c r="AF33" s="25">
        <f t="shared" si="0"/>
        <v>52866666</v>
      </c>
      <c r="AG33" s="26"/>
      <c r="AH33" s="26"/>
      <c r="AI33" s="26"/>
      <c r="AJ33" s="26"/>
      <c r="AK33" s="26"/>
      <c r="AL33" s="26"/>
      <c r="AM33" s="26"/>
      <c r="AN33" s="26"/>
      <c r="AO33" s="25">
        <f t="shared" si="1"/>
        <v>0</v>
      </c>
      <c r="AP33" s="26"/>
      <c r="AQ33" s="26"/>
      <c r="AR33" s="25">
        <f t="shared" si="2"/>
        <v>0</v>
      </c>
      <c r="AS33" s="25">
        <f t="shared" si="3"/>
        <v>52866666</v>
      </c>
    </row>
    <row r="34" spans="1:45" s="27" customFormat="1" ht="60">
      <c r="A34" s="23" t="s">
        <v>52</v>
      </c>
      <c r="B34" s="23" t="s">
        <v>6</v>
      </c>
      <c r="C34" s="23" t="s">
        <v>53</v>
      </c>
      <c r="D34" s="23" t="s">
        <v>115</v>
      </c>
      <c r="E34" s="23" t="s">
        <v>116</v>
      </c>
      <c r="F34" s="23" t="s">
        <v>117</v>
      </c>
      <c r="G34" s="23" t="s">
        <v>117</v>
      </c>
      <c r="H34" s="23" t="s">
        <v>57</v>
      </c>
      <c r="I34" s="23" t="s">
        <v>58</v>
      </c>
      <c r="J34" s="23" t="s">
        <v>59</v>
      </c>
      <c r="K34" s="23"/>
      <c r="L34" s="23"/>
      <c r="M34" s="23" t="s">
        <v>60</v>
      </c>
      <c r="N34" s="23" t="s">
        <v>61</v>
      </c>
      <c r="O34" s="23" t="s">
        <v>62</v>
      </c>
      <c r="P34" s="23" t="s">
        <v>230</v>
      </c>
      <c r="Q34" s="23" t="s">
        <v>231</v>
      </c>
      <c r="R34" s="23" t="s">
        <v>232</v>
      </c>
      <c r="S34" s="23" t="s">
        <v>328</v>
      </c>
      <c r="T34" s="23" t="s">
        <v>233</v>
      </c>
      <c r="U34" s="23" t="s">
        <v>234</v>
      </c>
      <c r="V34" s="23" t="s">
        <v>235</v>
      </c>
      <c r="W34" s="24">
        <v>45323</v>
      </c>
      <c r="X34" s="24">
        <v>45626</v>
      </c>
      <c r="Y34" s="23" t="s">
        <v>236</v>
      </c>
      <c r="Z34" s="23" t="s">
        <v>69</v>
      </c>
      <c r="AA34" s="26"/>
      <c r="AB34" s="26"/>
      <c r="AC34" s="26"/>
      <c r="AD34" s="26"/>
      <c r="AE34" s="26"/>
      <c r="AF34" s="25">
        <f t="shared" si="0"/>
        <v>0</v>
      </c>
      <c r="AG34" s="26"/>
      <c r="AH34" s="26"/>
      <c r="AI34" s="25">
        <v>971582955.33</v>
      </c>
      <c r="AJ34" s="26"/>
      <c r="AK34" s="26"/>
      <c r="AL34" s="26"/>
      <c r="AM34" s="26"/>
      <c r="AN34" s="26"/>
      <c r="AO34" s="25">
        <f t="shared" si="1"/>
        <v>971582955.33</v>
      </c>
      <c r="AP34" s="25">
        <v>4402105364.67</v>
      </c>
      <c r="AQ34" s="26"/>
      <c r="AR34" s="25">
        <f t="shared" si="2"/>
        <v>4402105364.67</v>
      </c>
      <c r="AS34" s="25">
        <f t="shared" si="3"/>
        <v>5373688320</v>
      </c>
    </row>
    <row r="35" spans="1:45" s="27" customFormat="1" ht="60">
      <c r="A35" s="23" t="s">
        <v>52</v>
      </c>
      <c r="B35" s="23" t="s">
        <v>6</v>
      </c>
      <c r="C35" s="23" t="s">
        <v>53</v>
      </c>
      <c r="D35" s="23" t="s">
        <v>115</v>
      </c>
      <c r="E35" s="23" t="s">
        <v>237</v>
      </c>
      <c r="F35" s="23">
        <v>90.59</v>
      </c>
      <c r="G35" s="23" t="s">
        <v>238</v>
      </c>
      <c r="H35" s="23" t="s">
        <v>239</v>
      </c>
      <c r="I35" s="23" t="s">
        <v>240</v>
      </c>
      <c r="J35" s="23" t="s">
        <v>241</v>
      </c>
      <c r="K35" s="23"/>
      <c r="L35" s="23"/>
      <c r="M35" s="23" t="s">
        <v>60</v>
      </c>
      <c r="N35" s="23" t="s">
        <v>61</v>
      </c>
      <c r="O35" s="23" t="s">
        <v>62</v>
      </c>
      <c r="P35" s="23" t="s">
        <v>242</v>
      </c>
      <c r="Q35" s="23" t="s">
        <v>243</v>
      </c>
      <c r="R35" s="23" t="s">
        <v>244</v>
      </c>
      <c r="S35" s="23" t="s">
        <v>323</v>
      </c>
      <c r="T35" s="23" t="s">
        <v>245</v>
      </c>
      <c r="U35" s="23" t="s">
        <v>174</v>
      </c>
      <c r="V35" s="23" t="s">
        <v>215</v>
      </c>
      <c r="W35" s="24">
        <v>45323</v>
      </c>
      <c r="X35" s="24">
        <v>45657</v>
      </c>
      <c r="Y35" s="23" t="s">
        <v>246</v>
      </c>
      <c r="Z35" s="23" t="s">
        <v>69</v>
      </c>
      <c r="AA35" s="26"/>
      <c r="AB35" s="25">
        <v>10000000</v>
      </c>
      <c r="AC35" s="26"/>
      <c r="AD35" s="26"/>
      <c r="AE35" s="26"/>
      <c r="AF35" s="25">
        <f t="shared" si="0"/>
        <v>10000000</v>
      </c>
      <c r="AG35" s="26"/>
      <c r="AH35" s="26"/>
      <c r="AI35" s="26"/>
      <c r="AJ35" s="26"/>
      <c r="AK35" s="26"/>
      <c r="AL35" s="26"/>
      <c r="AM35" s="26"/>
      <c r="AN35" s="26"/>
      <c r="AO35" s="25">
        <f t="shared" si="1"/>
        <v>0</v>
      </c>
      <c r="AP35" s="26"/>
      <c r="AQ35" s="26"/>
      <c r="AR35" s="25">
        <f t="shared" si="2"/>
        <v>0</v>
      </c>
      <c r="AS35" s="25">
        <f t="shared" si="3"/>
        <v>10000000</v>
      </c>
    </row>
    <row r="36" spans="1:45" s="27" customFormat="1" ht="60">
      <c r="A36" s="23" t="s">
        <v>52</v>
      </c>
      <c r="B36" s="23" t="s">
        <v>6</v>
      </c>
      <c r="C36" s="23" t="s">
        <v>53</v>
      </c>
      <c r="D36" s="23" t="s">
        <v>204</v>
      </c>
      <c r="E36" s="23" t="s">
        <v>125</v>
      </c>
      <c r="F36" s="23">
        <v>85.76</v>
      </c>
      <c r="G36" s="23" t="s">
        <v>247</v>
      </c>
      <c r="H36" s="23" t="s">
        <v>219</v>
      </c>
      <c r="I36" s="23" t="s">
        <v>220</v>
      </c>
      <c r="J36" s="23" t="s">
        <v>221</v>
      </c>
      <c r="K36" s="23"/>
      <c r="L36" s="23"/>
      <c r="M36" s="23" t="s">
        <v>60</v>
      </c>
      <c r="N36" s="23" t="s">
        <v>61</v>
      </c>
      <c r="O36" s="23" t="s">
        <v>62</v>
      </c>
      <c r="P36" s="23" t="s">
        <v>248</v>
      </c>
      <c r="Q36" s="23" t="s">
        <v>154</v>
      </c>
      <c r="R36" s="23" t="s">
        <v>155</v>
      </c>
      <c r="S36" s="28" t="s">
        <v>319</v>
      </c>
      <c r="T36" s="23" t="s">
        <v>156</v>
      </c>
      <c r="U36" s="23" t="s">
        <v>174</v>
      </c>
      <c r="V36" s="23" t="s">
        <v>215</v>
      </c>
      <c r="W36" s="24">
        <v>45413</v>
      </c>
      <c r="X36" s="24">
        <v>45657</v>
      </c>
      <c r="Y36" s="23" t="s">
        <v>249</v>
      </c>
      <c r="Z36" s="23" t="s">
        <v>69</v>
      </c>
      <c r="AA36" s="26"/>
      <c r="AB36" s="25">
        <v>25000000</v>
      </c>
      <c r="AC36" s="26"/>
      <c r="AD36" s="26"/>
      <c r="AE36" s="26"/>
      <c r="AF36" s="25">
        <f t="shared" si="0"/>
        <v>25000000</v>
      </c>
      <c r="AG36" s="26"/>
      <c r="AH36" s="26"/>
      <c r="AI36" s="26"/>
      <c r="AJ36" s="26"/>
      <c r="AK36" s="26"/>
      <c r="AL36" s="26"/>
      <c r="AM36" s="26"/>
      <c r="AN36" s="26"/>
      <c r="AO36" s="25">
        <f t="shared" si="1"/>
        <v>0</v>
      </c>
      <c r="AP36" s="26"/>
      <c r="AQ36" s="26"/>
      <c r="AR36" s="25">
        <f t="shared" si="2"/>
        <v>0</v>
      </c>
      <c r="AS36" s="25">
        <f t="shared" si="3"/>
        <v>25000000</v>
      </c>
    </row>
    <row r="37" spans="1:45" s="27" customFormat="1" ht="60">
      <c r="A37" s="23" t="s">
        <v>52</v>
      </c>
      <c r="B37" s="23" t="s">
        <v>6</v>
      </c>
      <c r="C37" s="23" t="s">
        <v>53</v>
      </c>
      <c r="D37" s="23" t="s">
        <v>115</v>
      </c>
      <c r="E37" s="23" t="s">
        <v>237</v>
      </c>
      <c r="F37" s="23">
        <v>90.59</v>
      </c>
      <c r="G37" s="23">
        <v>90.59</v>
      </c>
      <c r="H37" s="23" t="s">
        <v>118</v>
      </c>
      <c r="I37" s="23" t="s">
        <v>119</v>
      </c>
      <c r="J37" s="23" t="s">
        <v>120</v>
      </c>
      <c r="K37" s="23"/>
      <c r="L37" s="23"/>
      <c r="M37" s="23" t="s">
        <v>60</v>
      </c>
      <c r="N37" s="23" t="s">
        <v>61</v>
      </c>
      <c r="O37" s="23" t="s">
        <v>62</v>
      </c>
      <c r="P37" s="23" t="s">
        <v>250</v>
      </c>
      <c r="Q37" s="23" t="s">
        <v>251</v>
      </c>
      <c r="R37" s="23" t="s">
        <v>252</v>
      </c>
      <c r="S37" s="23" t="s">
        <v>326</v>
      </c>
      <c r="T37" s="23" t="s">
        <v>253</v>
      </c>
      <c r="U37" s="23" t="s">
        <v>254</v>
      </c>
      <c r="V37" s="23" t="s">
        <v>146</v>
      </c>
      <c r="W37" s="24">
        <v>45292</v>
      </c>
      <c r="X37" s="24">
        <v>45657</v>
      </c>
      <c r="Y37" s="23" t="s">
        <v>255</v>
      </c>
      <c r="Z37" s="23" t="s">
        <v>69</v>
      </c>
      <c r="AA37" s="26"/>
      <c r="AB37" s="25">
        <v>15000000</v>
      </c>
      <c r="AC37" s="26"/>
      <c r="AD37" s="26"/>
      <c r="AE37" s="26"/>
      <c r="AF37" s="25">
        <f t="shared" si="0"/>
        <v>15000000</v>
      </c>
      <c r="AG37" s="26"/>
      <c r="AH37" s="26"/>
      <c r="AI37" s="26"/>
      <c r="AJ37" s="26"/>
      <c r="AK37" s="26"/>
      <c r="AL37" s="26"/>
      <c r="AM37" s="26"/>
      <c r="AN37" s="26"/>
      <c r="AO37" s="25">
        <f t="shared" si="1"/>
        <v>0</v>
      </c>
      <c r="AP37" s="26"/>
      <c r="AQ37" s="26"/>
      <c r="AR37" s="25">
        <f t="shared" si="2"/>
        <v>0</v>
      </c>
      <c r="AS37" s="25">
        <f t="shared" si="3"/>
        <v>15000000</v>
      </c>
    </row>
    <row r="38" spans="1:45" s="27" customFormat="1" ht="60">
      <c r="A38" s="23" t="s">
        <v>52</v>
      </c>
      <c r="B38" s="23" t="s">
        <v>6</v>
      </c>
      <c r="C38" s="23" t="s">
        <v>53</v>
      </c>
      <c r="D38" s="23" t="s">
        <v>115</v>
      </c>
      <c r="E38" s="23" t="s">
        <v>237</v>
      </c>
      <c r="F38" s="23">
        <v>90.59</v>
      </c>
      <c r="G38" s="23" t="s">
        <v>238</v>
      </c>
      <c r="H38" s="23" t="s">
        <v>239</v>
      </c>
      <c r="I38" s="23" t="s">
        <v>240</v>
      </c>
      <c r="J38" s="23" t="s">
        <v>241</v>
      </c>
      <c r="K38" s="23"/>
      <c r="L38" s="23"/>
      <c r="M38" s="23" t="s">
        <v>60</v>
      </c>
      <c r="N38" s="23" t="s">
        <v>61</v>
      </c>
      <c r="O38" s="23" t="s">
        <v>62</v>
      </c>
      <c r="P38" s="23" t="s">
        <v>256</v>
      </c>
      <c r="Q38" s="23" t="s">
        <v>154</v>
      </c>
      <c r="R38" s="23" t="s">
        <v>257</v>
      </c>
      <c r="S38" s="28" t="s">
        <v>319</v>
      </c>
      <c r="T38" s="23" t="s">
        <v>156</v>
      </c>
      <c r="U38" s="23" t="s">
        <v>174</v>
      </c>
      <c r="V38" s="23" t="s">
        <v>215</v>
      </c>
      <c r="W38" s="24">
        <v>45323</v>
      </c>
      <c r="X38" s="24">
        <v>45657</v>
      </c>
      <c r="Y38" s="23" t="s">
        <v>258</v>
      </c>
      <c r="Z38" s="23" t="s">
        <v>69</v>
      </c>
      <c r="AA38" s="26"/>
      <c r="AB38" s="25">
        <v>30000000</v>
      </c>
      <c r="AC38" s="26"/>
      <c r="AD38" s="26"/>
      <c r="AE38" s="26"/>
      <c r="AF38" s="25">
        <f t="shared" si="0"/>
        <v>30000000</v>
      </c>
      <c r="AG38" s="26"/>
      <c r="AH38" s="26"/>
      <c r="AI38" s="26"/>
      <c r="AJ38" s="26"/>
      <c r="AK38" s="26"/>
      <c r="AL38" s="26"/>
      <c r="AM38" s="26"/>
      <c r="AN38" s="26"/>
      <c r="AO38" s="25">
        <f t="shared" si="1"/>
        <v>0</v>
      </c>
      <c r="AP38" s="26"/>
      <c r="AQ38" s="26"/>
      <c r="AR38" s="25">
        <f t="shared" si="2"/>
        <v>0</v>
      </c>
      <c r="AS38" s="25">
        <f t="shared" si="3"/>
        <v>30000000</v>
      </c>
    </row>
    <row r="39" spans="1:45" s="27" customFormat="1" ht="60">
      <c r="A39" s="23" t="s">
        <v>52</v>
      </c>
      <c r="B39" s="23" t="s">
        <v>6</v>
      </c>
      <c r="C39" s="23" t="s">
        <v>53</v>
      </c>
      <c r="D39" s="23" t="s">
        <v>54</v>
      </c>
      <c r="E39" s="23" t="s">
        <v>92</v>
      </c>
      <c r="F39" s="23">
        <v>95.2</v>
      </c>
      <c r="G39" s="23">
        <v>95.2</v>
      </c>
      <c r="H39" s="23" t="s">
        <v>259</v>
      </c>
      <c r="I39" s="23" t="s">
        <v>260</v>
      </c>
      <c r="J39" s="23" t="s">
        <v>261</v>
      </c>
      <c r="K39" s="23"/>
      <c r="L39" s="23"/>
      <c r="M39" s="23" t="s">
        <v>60</v>
      </c>
      <c r="N39" s="23" t="s">
        <v>61</v>
      </c>
      <c r="O39" s="23" t="s">
        <v>62</v>
      </c>
      <c r="P39" s="23" t="s">
        <v>262</v>
      </c>
      <c r="Q39" s="23" t="s">
        <v>263</v>
      </c>
      <c r="R39" s="23" t="s">
        <v>264</v>
      </c>
      <c r="S39" s="23" t="s">
        <v>318</v>
      </c>
      <c r="T39" s="23" t="s">
        <v>265</v>
      </c>
      <c r="U39" s="23" t="s">
        <v>266</v>
      </c>
      <c r="V39" s="23" t="s">
        <v>266</v>
      </c>
      <c r="W39" s="24">
        <v>45323</v>
      </c>
      <c r="X39" s="24">
        <v>45442</v>
      </c>
      <c r="Y39" s="23" t="s">
        <v>267</v>
      </c>
      <c r="Z39" s="23" t="s">
        <v>69</v>
      </c>
      <c r="AA39" s="26"/>
      <c r="AB39" s="25">
        <v>2000000000</v>
      </c>
      <c r="AC39" s="26"/>
      <c r="AD39" s="26"/>
      <c r="AE39" s="26"/>
      <c r="AF39" s="25">
        <f t="shared" si="0"/>
        <v>2000000000</v>
      </c>
      <c r="AG39" s="26"/>
      <c r="AH39" s="26"/>
      <c r="AI39" s="26"/>
      <c r="AJ39" s="26"/>
      <c r="AK39" s="26"/>
      <c r="AL39" s="25">
        <v>550000000</v>
      </c>
      <c r="AM39" s="25">
        <v>90000000</v>
      </c>
      <c r="AN39" s="26"/>
      <c r="AO39" s="25">
        <f t="shared" si="1"/>
        <v>640000000</v>
      </c>
      <c r="AP39" s="26"/>
      <c r="AQ39" s="26"/>
      <c r="AR39" s="25">
        <f t="shared" si="2"/>
        <v>0</v>
      </c>
      <c r="AS39" s="25">
        <f t="shared" si="3"/>
        <v>2640000000</v>
      </c>
    </row>
    <row r="40" spans="1:45" s="27" customFormat="1" ht="60">
      <c r="A40" s="23" t="s">
        <v>52</v>
      </c>
      <c r="B40" s="23" t="s">
        <v>6</v>
      </c>
      <c r="C40" s="23" t="s">
        <v>53</v>
      </c>
      <c r="D40" s="23" t="s">
        <v>79</v>
      </c>
      <c r="E40" s="23" t="s">
        <v>80</v>
      </c>
      <c r="F40" s="23" t="s">
        <v>81</v>
      </c>
      <c r="G40" s="23" t="s">
        <v>81</v>
      </c>
      <c r="H40" s="23" t="s">
        <v>82</v>
      </c>
      <c r="I40" s="23" t="s">
        <v>83</v>
      </c>
      <c r="J40" s="23" t="s">
        <v>84</v>
      </c>
      <c r="K40" s="23" t="s">
        <v>311</v>
      </c>
      <c r="L40" s="23"/>
      <c r="M40" s="23" t="s">
        <v>60</v>
      </c>
      <c r="N40" s="23" t="s">
        <v>61</v>
      </c>
      <c r="O40" s="23" t="s">
        <v>62</v>
      </c>
      <c r="P40" s="23" t="s">
        <v>268</v>
      </c>
      <c r="Q40" s="23" t="s">
        <v>269</v>
      </c>
      <c r="R40" s="23" t="s">
        <v>270</v>
      </c>
      <c r="S40" s="23" t="s">
        <v>313</v>
      </c>
      <c r="T40" s="23" t="s">
        <v>271</v>
      </c>
      <c r="U40" s="23" t="s">
        <v>272</v>
      </c>
      <c r="V40" s="23" t="s">
        <v>89</v>
      </c>
      <c r="W40" s="24">
        <v>45323</v>
      </c>
      <c r="X40" s="24">
        <v>45641</v>
      </c>
      <c r="Y40" s="23" t="s">
        <v>273</v>
      </c>
      <c r="Z40" s="23" t="s">
        <v>69</v>
      </c>
      <c r="AA40" s="26"/>
      <c r="AB40" s="25">
        <v>414000000</v>
      </c>
      <c r="AC40" s="26"/>
      <c r="AD40" s="26"/>
      <c r="AE40" s="26"/>
      <c r="AF40" s="25">
        <f t="shared" si="0"/>
        <v>414000000</v>
      </c>
      <c r="AG40" s="26"/>
      <c r="AH40" s="26"/>
      <c r="AI40" s="26"/>
      <c r="AJ40" s="26"/>
      <c r="AK40" s="26"/>
      <c r="AL40" s="26"/>
      <c r="AM40" s="26"/>
      <c r="AN40" s="26"/>
      <c r="AO40" s="25">
        <f t="shared" si="1"/>
        <v>0</v>
      </c>
      <c r="AP40" s="26"/>
      <c r="AQ40" s="26"/>
      <c r="AR40" s="25">
        <f t="shared" si="2"/>
        <v>0</v>
      </c>
      <c r="AS40" s="25">
        <f t="shared" si="3"/>
        <v>414000000</v>
      </c>
    </row>
    <row r="41" spans="1:45" s="27" customFormat="1" ht="60">
      <c r="A41" s="23" t="s">
        <v>52</v>
      </c>
      <c r="B41" s="23" t="s">
        <v>6</v>
      </c>
      <c r="C41" s="23" t="s">
        <v>53</v>
      </c>
      <c r="D41" s="23" t="s">
        <v>115</v>
      </c>
      <c r="E41" s="23" t="s">
        <v>237</v>
      </c>
      <c r="F41" s="23">
        <v>90.59</v>
      </c>
      <c r="G41" s="23">
        <v>90.59</v>
      </c>
      <c r="H41" s="23" t="s">
        <v>118</v>
      </c>
      <c r="I41" s="23" t="s">
        <v>119</v>
      </c>
      <c r="J41" s="23" t="s">
        <v>120</v>
      </c>
      <c r="K41" s="23"/>
      <c r="L41" s="23"/>
      <c r="M41" s="23" t="s">
        <v>60</v>
      </c>
      <c r="N41" s="23" t="s">
        <v>61</v>
      </c>
      <c r="O41" s="23" t="s">
        <v>62</v>
      </c>
      <c r="P41" s="23" t="s">
        <v>274</v>
      </c>
      <c r="Q41" s="23" t="s">
        <v>154</v>
      </c>
      <c r="R41" s="23" t="s">
        <v>155</v>
      </c>
      <c r="S41" s="23" t="s">
        <v>319</v>
      </c>
      <c r="T41" s="23" t="s">
        <v>156</v>
      </c>
      <c r="U41" s="23" t="s">
        <v>174</v>
      </c>
      <c r="V41" s="23" t="s">
        <v>215</v>
      </c>
      <c r="W41" s="24">
        <v>45292</v>
      </c>
      <c r="X41" s="24">
        <v>45657</v>
      </c>
      <c r="Y41" s="23" t="s">
        <v>275</v>
      </c>
      <c r="Z41" s="23" t="s">
        <v>69</v>
      </c>
      <c r="AA41" s="26"/>
      <c r="AB41" s="25">
        <v>16000000</v>
      </c>
      <c r="AC41" s="26"/>
      <c r="AD41" s="26"/>
      <c r="AE41" s="26"/>
      <c r="AF41" s="25">
        <f t="shared" si="0"/>
        <v>16000000</v>
      </c>
      <c r="AG41" s="26"/>
      <c r="AH41" s="26"/>
      <c r="AI41" s="26"/>
      <c r="AJ41" s="26"/>
      <c r="AK41" s="26"/>
      <c r="AL41" s="26"/>
      <c r="AM41" s="26"/>
      <c r="AN41" s="26"/>
      <c r="AO41" s="25">
        <f t="shared" si="1"/>
        <v>0</v>
      </c>
      <c r="AP41" s="26"/>
      <c r="AQ41" s="26"/>
      <c r="AR41" s="25">
        <f t="shared" si="2"/>
        <v>0</v>
      </c>
      <c r="AS41" s="25">
        <f t="shared" si="3"/>
        <v>16000000</v>
      </c>
    </row>
    <row r="42" spans="1:45" s="27" customFormat="1" ht="90">
      <c r="A42" s="23" t="s">
        <v>52</v>
      </c>
      <c r="B42" s="23" t="s">
        <v>6</v>
      </c>
      <c r="C42" s="23" t="s">
        <v>53</v>
      </c>
      <c r="D42" s="23" t="s">
        <v>54</v>
      </c>
      <c r="E42" s="23" t="s">
        <v>92</v>
      </c>
      <c r="F42" s="23">
        <v>95.2</v>
      </c>
      <c r="G42" s="23">
        <v>95.2</v>
      </c>
      <c r="H42" s="23" t="s">
        <v>276</v>
      </c>
      <c r="I42" s="23" t="s">
        <v>277</v>
      </c>
      <c r="J42" s="23" t="s">
        <v>278</v>
      </c>
      <c r="K42" s="23"/>
      <c r="L42" s="23"/>
      <c r="M42" s="23" t="s">
        <v>60</v>
      </c>
      <c r="N42" s="23" t="s">
        <v>61</v>
      </c>
      <c r="O42" s="23" t="s">
        <v>62</v>
      </c>
      <c r="P42" s="23" t="s">
        <v>279</v>
      </c>
      <c r="Q42" s="23" t="s">
        <v>280</v>
      </c>
      <c r="R42" s="23" t="s">
        <v>281</v>
      </c>
      <c r="S42" s="28" t="s">
        <v>329</v>
      </c>
      <c r="T42" s="23" t="s">
        <v>282</v>
      </c>
      <c r="U42" s="23" t="s">
        <v>283</v>
      </c>
      <c r="V42" s="23" t="s">
        <v>284</v>
      </c>
      <c r="W42" s="24">
        <v>45292</v>
      </c>
      <c r="X42" s="24">
        <v>45657</v>
      </c>
      <c r="Y42" s="23" t="s">
        <v>285</v>
      </c>
      <c r="Z42" s="23" t="s">
        <v>69</v>
      </c>
      <c r="AA42" s="26"/>
      <c r="AB42" s="26"/>
      <c r="AC42" s="26"/>
      <c r="AD42" s="26"/>
      <c r="AE42" s="26"/>
      <c r="AF42" s="25">
        <f t="shared" si="0"/>
        <v>0</v>
      </c>
      <c r="AG42" s="25">
        <v>1640214493.51</v>
      </c>
      <c r="AH42" s="26"/>
      <c r="AI42" s="26"/>
      <c r="AJ42" s="26"/>
      <c r="AK42" s="26"/>
      <c r="AL42" s="26"/>
      <c r="AM42" s="26"/>
      <c r="AN42" s="26"/>
      <c r="AO42" s="25">
        <f t="shared" si="1"/>
        <v>1640214493.51</v>
      </c>
      <c r="AP42" s="26"/>
      <c r="AQ42" s="26"/>
      <c r="AR42" s="25">
        <f t="shared" si="2"/>
        <v>0</v>
      </c>
      <c r="AS42" s="25">
        <f t="shared" si="3"/>
        <v>1640214493.51</v>
      </c>
    </row>
    <row r="43" spans="1:45" s="27" customFormat="1" ht="60">
      <c r="A43" s="23" t="s">
        <v>52</v>
      </c>
      <c r="B43" s="23" t="s">
        <v>6</v>
      </c>
      <c r="C43" s="23" t="s">
        <v>53</v>
      </c>
      <c r="D43" s="23" t="s">
        <v>204</v>
      </c>
      <c r="E43" s="23" t="s">
        <v>205</v>
      </c>
      <c r="F43" s="23" t="s">
        <v>89</v>
      </c>
      <c r="G43" s="23" t="s">
        <v>206</v>
      </c>
      <c r="H43" s="23" t="s">
        <v>207</v>
      </c>
      <c r="I43" s="23" t="s">
        <v>208</v>
      </c>
      <c r="J43" s="23" t="s">
        <v>209</v>
      </c>
      <c r="K43" s="23"/>
      <c r="L43" s="23"/>
      <c r="M43" s="23" t="s">
        <v>60</v>
      </c>
      <c r="N43" s="23" t="s">
        <v>61</v>
      </c>
      <c r="O43" s="23" t="s">
        <v>62</v>
      </c>
      <c r="P43" s="23" t="s">
        <v>286</v>
      </c>
      <c r="Q43" s="23" t="s">
        <v>287</v>
      </c>
      <c r="R43" s="23" t="s">
        <v>288</v>
      </c>
      <c r="S43" s="28" t="s">
        <v>330</v>
      </c>
      <c r="T43" s="23" t="s">
        <v>289</v>
      </c>
      <c r="U43" s="23" t="s">
        <v>174</v>
      </c>
      <c r="V43" s="23" t="s">
        <v>215</v>
      </c>
      <c r="W43" s="24">
        <v>45323</v>
      </c>
      <c r="X43" s="24">
        <v>45626</v>
      </c>
      <c r="Y43" s="23" t="s">
        <v>290</v>
      </c>
      <c r="Z43" s="23" t="s">
        <v>69</v>
      </c>
      <c r="AA43" s="26"/>
      <c r="AB43" s="25">
        <v>10000000</v>
      </c>
      <c r="AC43" s="26"/>
      <c r="AD43" s="26"/>
      <c r="AE43" s="26"/>
      <c r="AF43" s="25">
        <f t="shared" si="0"/>
        <v>10000000</v>
      </c>
      <c r="AG43" s="26"/>
      <c r="AH43" s="26"/>
      <c r="AI43" s="26"/>
      <c r="AJ43" s="26"/>
      <c r="AK43" s="26"/>
      <c r="AL43" s="26"/>
      <c r="AM43" s="26"/>
      <c r="AN43" s="26"/>
      <c r="AO43" s="25">
        <f t="shared" si="1"/>
        <v>0</v>
      </c>
      <c r="AP43" s="26"/>
      <c r="AQ43" s="26"/>
      <c r="AR43" s="25">
        <f t="shared" si="2"/>
        <v>0</v>
      </c>
      <c r="AS43" s="25">
        <f t="shared" si="3"/>
        <v>10000000</v>
      </c>
    </row>
    <row r="44" spans="1:45" s="27" customFormat="1" ht="60">
      <c r="A44" s="23" t="s">
        <v>52</v>
      </c>
      <c r="B44" s="23" t="s">
        <v>6</v>
      </c>
      <c r="C44" s="23" t="s">
        <v>53</v>
      </c>
      <c r="D44" s="23" t="s">
        <v>204</v>
      </c>
      <c r="E44" s="23" t="s">
        <v>205</v>
      </c>
      <c r="F44" s="23" t="s">
        <v>89</v>
      </c>
      <c r="G44" s="23" t="s">
        <v>206</v>
      </c>
      <c r="H44" s="23" t="s">
        <v>207</v>
      </c>
      <c r="I44" s="23" t="s">
        <v>208</v>
      </c>
      <c r="J44" s="23" t="s">
        <v>209</v>
      </c>
      <c r="K44" s="23"/>
      <c r="L44" s="23"/>
      <c r="M44" s="23" t="s">
        <v>60</v>
      </c>
      <c r="N44" s="23" t="s">
        <v>61</v>
      </c>
      <c r="O44" s="23" t="s">
        <v>62</v>
      </c>
      <c r="P44" s="23" t="s">
        <v>210</v>
      </c>
      <c r="Q44" s="23" t="s">
        <v>291</v>
      </c>
      <c r="R44" s="23" t="s">
        <v>292</v>
      </c>
      <c r="S44" s="28" t="s">
        <v>331</v>
      </c>
      <c r="T44" s="23" t="s">
        <v>293</v>
      </c>
      <c r="U44" s="23" t="s">
        <v>214</v>
      </c>
      <c r="V44" s="23" t="s">
        <v>214</v>
      </c>
      <c r="W44" s="24">
        <v>45383</v>
      </c>
      <c r="X44" s="24">
        <v>45626</v>
      </c>
      <c r="Y44" s="23" t="s">
        <v>294</v>
      </c>
      <c r="Z44" s="23" t="s">
        <v>69</v>
      </c>
      <c r="AA44" s="26"/>
      <c r="AB44" s="25">
        <v>20000000</v>
      </c>
      <c r="AC44" s="26"/>
      <c r="AD44" s="26"/>
      <c r="AE44" s="26"/>
      <c r="AF44" s="25">
        <f t="shared" si="0"/>
        <v>20000000</v>
      </c>
      <c r="AG44" s="26"/>
      <c r="AH44" s="26"/>
      <c r="AI44" s="26"/>
      <c r="AJ44" s="26"/>
      <c r="AK44" s="26"/>
      <c r="AL44" s="26"/>
      <c r="AM44" s="26"/>
      <c r="AN44" s="26"/>
      <c r="AO44" s="25">
        <f t="shared" si="1"/>
        <v>0</v>
      </c>
      <c r="AP44" s="26"/>
      <c r="AQ44" s="26"/>
      <c r="AR44" s="25">
        <f t="shared" si="2"/>
        <v>0</v>
      </c>
      <c r="AS44" s="25">
        <f t="shared" si="3"/>
        <v>20000000</v>
      </c>
    </row>
    <row r="45" spans="1:45" s="27" customFormat="1" ht="75">
      <c r="A45" s="23" t="s">
        <v>52</v>
      </c>
      <c r="B45" s="23" t="s">
        <v>6</v>
      </c>
      <c r="C45" s="23" t="s">
        <v>53</v>
      </c>
      <c r="D45" s="23" t="s">
        <v>148</v>
      </c>
      <c r="E45" s="23" t="s">
        <v>104</v>
      </c>
      <c r="F45" s="23" t="s">
        <v>105</v>
      </c>
      <c r="G45" s="23" t="s">
        <v>105</v>
      </c>
      <c r="H45" s="23" t="s">
        <v>106</v>
      </c>
      <c r="I45" s="23" t="s">
        <v>107</v>
      </c>
      <c r="J45" s="23" t="s">
        <v>108</v>
      </c>
      <c r="K45" s="23"/>
      <c r="L45" s="23"/>
      <c r="M45" s="23" t="s">
        <v>60</v>
      </c>
      <c r="N45" s="23" t="s">
        <v>61</v>
      </c>
      <c r="O45" s="23" t="s">
        <v>62</v>
      </c>
      <c r="P45" s="31" t="s">
        <v>336</v>
      </c>
      <c r="Q45" s="23">
        <v>2201005</v>
      </c>
      <c r="R45" s="23" t="s">
        <v>308</v>
      </c>
      <c r="S45" s="28" t="s">
        <v>312</v>
      </c>
      <c r="T45" s="23" t="s">
        <v>309</v>
      </c>
      <c r="U45" s="23">
        <v>2</v>
      </c>
      <c r="V45" s="23">
        <v>2</v>
      </c>
      <c r="W45" s="24">
        <v>45323</v>
      </c>
      <c r="X45" s="24">
        <v>45626</v>
      </c>
      <c r="Y45" s="23" t="s">
        <v>310</v>
      </c>
      <c r="Z45" s="23" t="s">
        <v>69</v>
      </c>
      <c r="AA45" s="26"/>
      <c r="AB45" s="26"/>
      <c r="AC45" s="26"/>
      <c r="AD45" s="26"/>
      <c r="AE45" s="26"/>
      <c r="AF45" s="25">
        <f t="shared" si="0"/>
        <v>0</v>
      </c>
      <c r="AG45" s="25">
        <v>596848425</v>
      </c>
      <c r="AH45" s="26"/>
      <c r="AI45" s="26"/>
      <c r="AJ45" s="26"/>
      <c r="AK45" s="26"/>
      <c r="AL45" s="26"/>
      <c r="AM45" s="26"/>
      <c r="AN45" s="26"/>
      <c r="AO45" s="25">
        <f t="shared" si="1"/>
        <v>596848425</v>
      </c>
      <c r="AP45" s="26"/>
      <c r="AQ45" s="26"/>
      <c r="AR45" s="25">
        <f t="shared" si="2"/>
        <v>0</v>
      </c>
      <c r="AS45" s="25">
        <f t="shared" si="3"/>
        <v>596848425</v>
      </c>
    </row>
    <row r="46" spans="1:45" s="27" customFormat="1" ht="60">
      <c r="A46" s="23" t="s">
        <v>52</v>
      </c>
      <c r="B46" s="23" t="s">
        <v>6</v>
      </c>
      <c r="C46" s="23" t="s">
        <v>53</v>
      </c>
      <c r="D46" s="23" t="s">
        <v>115</v>
      </c>
      <c r="E46" s="23" t="s">
        <v>295</v>
      </c>
      <c r="F46" s="23">
        <v>97.1</v>
      </c>
      <c r="G46" s="23" t="s">
        <v>296</v>
      </c>
      <c r="H46" s="23" t="s">
        <v>239</v>
      </c>
      <c r="I46" s="23" t="s">
        <v>240</v>
      </c>
      <c r="J46" s="23" t="s">
        <v>241</v>
      </c>
      <c r="K46" s="23"/>
      <c r="L46" s="23"/>
      <c r="M46" s="23" t="s">
        <v>60</v>
      </c>
      <c r="N46" s="23" t="s">
        <v>61</v>
      </c>
      <c r="O46" s="23" t="s">
        <v>62</v>
      </c>
      <c r="P46" s="23" t="s">
        <v>297</v>
      </c>
      <c r="Q46" s="23" t="s">
        <v>98</v>
      </c>
      <c r="R46" s="23" t="s">
        <v>122</v>
      </c>
      <c r="S46" s="28" t="s">
        <v>316</v>
      </c>
      <c r="T46" s="23" t="s">
        <v>100</v>
      </c>
      <c r="U46" s="23" t="s">
        <v>298</v>
      </c>
      <c r="V46" s="23" t="s">
        <v>298</v>
      </c>
      <c r="W46" s="24">
        <v>45474</v>
      </c>
      <c r="X46" s="24">
        <v>45657</v>
      </c>
      <c r="Y46" s="23" t="s">
        <v>299</v>
      </c>
      <c r="Z46" s="23" t="s">
        <v>69</v>
      </c>
      <c r="AA46" s="26"/>
      <c r="AB46" s="25">
        <v>10000000</v>
      </c>
      <c r="AC46" s="26"/>
      <c r="AD46" s="26"/>
      <c r="AE46" s="26"/>
      <c r="AF46" s="25">
        <f t="shared" si="0"/>
        <v>10000000</v>
      </c>
      <c r="AG46" s="26"/>
      <c r="AH46" s="26"/>
      <c r="AI46" s="26"/>
      <c r="AJ46" s="26"/>
      <c r="AK46" s="26"/>
      <c r="AL46" s="26"/>
      <c r="AM46" s="26"/>
      <c r="AN46" s="26"/>
      <c r="AO46" s="25">
        <f t="shared" si="1"/>
        <v>0</v>
      </c>
      <c r="AP46" s="26"/>
      <c r="AQ46" s="26"/>
      <c r="AR46" s="25">
        <f t="shared" si="2"/>
        <v>0</v>
      </c>
      <c r="AS46" s="25">
        <f t="shared" si="3"/>
        <v>10000000</v>
      </c>
    </row>
    <row r="47" spans="1:45" s="27" customFormat="1" ht="60">
      <c r="A47" s="23" t="s">
        <v>52</v>
      </c>
      <c r="B47" s="23" t="s">
        <v>6</v>
      </c>
      <c r="C47" s="23" t="s">
        <v>53</v>
      </c>
      <c r="D47" s="23" t="s">
        <v>79</v>
      </c>
      <c r="E47" s="23" t="s">
        <v>80</v>
      </c>
      <c r="F47" s="23" t="s">
        <v>81</v>
      </c>
      <c r="G47" s="23" t="s">
        <v>81</v>
      </c>
      <c r="H47" s="23" t="s">
        <v>82</v>
      </c>
      <c r="I47" s="23" t="s">
        <v>83</v>
      </c>
      <c r="J47" s="23" t="s">
        <v>84</v>
      </c>
      <c r="K47" s="23" t="s">
        <v>311</v>
      </c>
      <c r="L47" s="23"/>
      <c r="M47" s="23" t="s">
        <v>60</v>
      </c>
      <c r="N47" s="23" t="s">
        <v>61</v>
      </c>
      <c r="O47" s="23" t="s">
        <v>62</v>
      </c>
      <c r="P47" s="23" t="s">
        <v>300</v>
      </c>
      <c r="Q47" s="23" t="s">
        <v>301</v>
      </c>
      <c r="R47" s="23" t="s">
        <v>302</v>
      </c>
      <c r="S47" s="23" t="s">
        <v>314</v>
      </c>
      <c r="T47" s="23" t="s">
        <v>303</v>
      </c>
      <c r="U47" s="23" t="s">
        <v>146</v>
      </c>
      <c r="V47" s="23" t="s">
        <v>304</v>
      </c>
      <c r="W47" s="24">
        <v>45323</v>
      </c>
      <c r="X47" s="24">
        <v>45641</v>
      </c>
      <c r="Y47" s="23" t="s">
        <v>305</v>
      </c>
      <c r="Z47" s="23" t="s">
        <v>69</v>
      </c>
      <c r="AA47" s="26"/>
      <c r="AB47" s="26"/>
      <c r="AC47" s="26"/>
      <c r="AD47" s="26"/>
      <c r="AE47" s="26"/>
      <c r="AF47" s="25">
        <f t="shared" si="0"/>
        <v>0</v>
      </c>
      <c r="AG47" s="26"/>
      <c r="AH47" s="26"/>
      <c r="AI47" s="26"/>
      <c r="AJ47" s="26"/>
      <c r="AK47" s="26"/>
      <c r="AL47" s="25">
        <v>500000000</v>
      </c>
      <c r="AM47" s="26"/>
      <c r="AN47" s="26"/>
      <c r="AO47" s="25">
        <f t="shared" si="1"/>
        <v>500000000</v>
      </c>
      <c r="AP47" s="26"/>
      <c r="AQ47" s="26"/>
      <c r="AR47" s="25">
        <f t="shared" si="2"/>
        <v>0</v>
      </c>
      <c r="AS47" s="25">
        <f t="shared" si="3"/>
        <v>500000000</v>
      </c>
    </row>
    <row r="48" spans="1:45" s="27" customFormat="1" ht="60">
      <c r="A48" s="23" t="s">
        <v>52</v>
      </c>
      <c r="B48" s="23" t="s">
        <v>6</v>
      </c>
      <c r="C48" s="23" t="s">
        <v>53</v>
      </c>
      <c r="D48" s="23" t="s">
        <v>79</v>
      </c>
      <c r="E48" s="23" t="s">
        <v>168</v>
      </c>
      <c r="F48" s="23" t="s">
        <v>105</v>
      </c>
      <c r="G48" s="23" t="s">
        <v>105</v>
      </c>
      <c r="H48" s="23" t="s">
        <v>169</v>
      </c>
      <c r="I48" s="23" t="s">
        <v>170</v>
      </c>
      <c r="J48" s="23" t="s">
        <v>171</v>
      </c>
      <c r="K48" s="23"/>
      <c r="L48" s="23"/>
      <c r="M48" s="23" t="s">
        <v>60</v>
      </c>
      <c r="N48" s="23" t="s">
        <v>61</v>
      </c>
      <c r="O48" s="23" t="s">
        <v>62</v>
      </c>
      <c r="P48" s="23" t="s">
        <v>306</v>
      </c>
      <c r="Q48" s="23" t="s">
        <v>98</v>
      </c>
      <c r="R48" s="23" t="s">
        <v>99</v>
      </c>
      <c r="S48" s="23" t="s">
        <v>316</v>
      </c>
      <c r="T48" s="23" t="s">
        <v>100</v>
      </c>
      <c r="U48" s="23" t="s">
        <v>174</v>
      </c>
      <c r="V48" s="23" t="s">
        <v>175</v>
      </c>
      <c r="W48" s="24">
        <v>45292</v>
      </c>
      <c r="X48" s="24">
        <v>45657</v>
      </c>
      <c r="Y48" s="23" t="s">
        <v>307</v>
      </c>
      <c r="Z48" s="23" t="s">
        <v>69</v>
      </c>
      <c r="AA48" s="26"/>
      <c r="AB48" s="26"/>
      <c r="AC48" s="26"/>
      <c r="AD48" s="26"/>
      <c r="AE48" s="26"/>
      <c r="AF48" s="25">
        <f t="shared" si="0"/>
        <v>0</v>
      </c>
      <c r="AG48" s="25">
        <v>815209831.52</v>
      </c>
      <c r="AH48" s="26"/>
      <c r="AI48" s="26"/>
      <c r="AJ48" s="26"/>
      <c r="AK48" s="26"/>
      <c r="AL48" s="26"/>
      <c r="AM48" s="26"/>
      <c r="AN48" s="26"/>
      <c r="AO48" s="25">
        <f t="shared" si="1"/>
        <v>815209831.52</v>
      </c>
      <c r="AP48" s="26"/>
      <c r="AQ48" s="26"/>
      <c r="AR48" s="25">
        <f t="shared" si="2"/>
        <v>0</v>
      </c>
      <c r="AS48" s="25">
        <f t="shared" si="3"/>
        <v>815209831.52</v>
      </c>
    </row>
    <row r="49" spans="1:45" ht="15">
      <c r="A49" s="3"/>
      <c r="B49" s="4"/>
      <c r="C49" s="4"/>
      <c r="D49" s="4"/>
      <c r="E49" s="4"/>
      <c r="F49" s="4"/>
      <c r="G49" s="4"/>
      <c r="H49" s="4"/>
      <c r="I49" s="4"/>
      <c r="J49" s="4"/>
      <c r="K49" s="4"/>
      <c r="L49" s="4"/>
      <c r="M49" s="4"/>
      <c r="N49" s="4"/>
      <c r="O49" s="4"/>
      <c r="P49" s="4"/>
      <c r="Q49" s="4"/>
      <c r="R49" s="4"/>
      <c r="S49" s="4"/>
      <c r="T49" s="4"/>
      <c r="U49" s="4"/>
      <c r="V49" s="4"/>
      <c r="W49" s="4"/>
      <c r="X49" s="4"/>
      <c r="Y49" s="4"/>
      <c r="Z49" s="4"/>
      <c r="AA49" s="5"/>
      <c r="AB49" s="5"/>
      <c r="AC49" s="5"/>
      <c r="AD49" s="5"/>
      <c r="AE49" s="5"/>
      <c r="AF49" s="5"/>
      <c r="AG49" s="5"/>
      <c r="AH49" s="5"/>
      <c r="AI49" s="5"/>
      <c r="AJ49" s="5"/>
      <c r="AK49" s="5"/>
      <c r="AL49" s="5"/>
      <c r="AM49" s="5"/>
      <c r="AN49" s="5"/>
      <c r="AO49" s="5"/>
      <c r="AP49" s="5"/>
      <c r="AQ49" s="5"/>
      <c r="AR49" s="5"/>
      <c r="AS49" s="6"/>
    </row>
  </sheetData>
  <sheetProtection formatCells="0" formatColumns="0" formatRows="0" insertColumns="0" insertRows="0" insertHyperlinks="0" deleteColumns="0" deleteRows="0" sort="0" autoFilter="0" pivotTables="0"/>
  <autoFilter ref="A13:AS48"/>
  <mergeCells count="7">
    <mergeCell ref="C6:I6"/>
    <mergeCell ref="B1:Z1"/>
    <mergeCell ref="B2:Z2"/>
    <mergeCell ref="B3:Z3"/>
    <mergeCell ref="B4:K4"/>
    <mergeCell ref="A5:B5"/>
    <mergeCell ref="C5:I5"/>
  </mergeCells>
  <printOptions/>
  <pageMargins left="0.7" right="0.7" top="0.75" bottom="0.75" header="0.3" footer="0.3"/>
  <pageSetup horizontalDpi="600" verticalDpi="600" orientation="portrait" r:id="rId1"/>
  <ignoredErrors>
    <ignoredError sqref="V30" numberStoredAsText="1"/>
  </ignoredErrors>
</worksheet>
</file>

<file path=xl/worksheets/sheet2.xml><?xml version="1.0" encoding="utf-8"?>
<worksheet xmlns="http://schemas.openxmlformats.org/spreadsheetml/2006/main" xmlns:r="http://schemas.openxmlformats.org/officeDocument/2006/relationships">
  <dimension ref="C4:D9"/>
  <sheetViews>
    <sheetView zoomScalePageLayoutView="0" workbookViewId="0" topLeftCell="A4">
      <selection activeCell="F5" sqref="F5"/>
    </sheetView>
  </sheetViews>
  <sheetFormatPr defaultColWidth="11.421875" defaultRowHeight="15"/>
  <cols>
    <col min="3" max="3" width="29.8515625" style="0" customWidth="1"/>
    <col min="4" max="4" width="55.7109375" style="0" customWidth="1"/>
  </cols>
  <sheetData>
    <row r="4" spans="3:4" ht="15">
      <c r="C4" s="7" t="s">
        <v>337</v>
      </c>
      <c r="D4" s="7" t="s">
        <v>338</v>
      </c>
    </row>
    <row r="5" spans="3:4" ht="57.75" customHeight="1">
      <c r="C5" s="8" t="s">
        <v>207</v>
      </c>
      <c r="D5" s="8" t="s">
        <v>208</v>
      </c>
    </row>
    <row r="6" spans="3:4" ht="44.25" customHeight="1">
      <c r="C6" s="8" t="s">
        <v>150</v>
      </c>
      <c r="D6" s="8" t="s">
        <v>151</v>
      </c>
    </row>
    <row r="7" spans="3:4" ht="45">
      <c r="C7" s="8" t="s">
        <v>106</v>
      </c>
      <c r="D7" s="8" t="s">
        <v>107</v>
      </c>
    </row>
    <row r="8" spans="3:4" ht="30">
      <c r="C8" s="8" t="s">
        <v>57</v>
      </c>
      <c r="D8" s="8" t="s">
        <v>58</v>
      </c>
    </row>
    <row r="9" spans="3:4" ht="60">
      <c r="C9" s="8" t="s">
        <v>118</v>
      </c>
      <c r="D9" s="8" t="s">
        <v>119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Hewlett-Packard Company</cp:lastModifiedBy>
  <dcterms:created xsi:type="dcterms:W3CDTF">2024-01-15T09:34:20Z</dcterms:created>
  <dcterms:modified xsi:type="dcterms:W3CDTF">2024-02-29T13:55:02Z</dcterms:modified>
  <cp:category/>
  <cp:version/>
  <cp:contentType/>
  <cp:contentStatus/>
</cp:coreProperties>
</file>