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2A85EA63-9B95-410D-824C-8A4FE273728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PE_F_012_PLANDEACCION!$A$13:$AP$59</definedName>
    <definedName name="_xlnm.Print_Area" localSheetId="0">PE_F_012_PLANDEACCION!$A$1:$AP$54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1" l="1"/>
  <c r="AA25" i="1" l="1"/>
  <c r="AO57" i="1" l="1"/>
  <c r="AO59" i="1"/>
  <c r="AO58" i="1"/>
  <c r="AO56" i="1"/>
  <c r="AO55" i="1"/>
  <c r="AO30" i="1"/>
  <c r="AO29" i="1" l="1"/>
  <c r="AO51" i="1" l="1"/>
  <c r="AO50" i="1"/>
  <c r="AO49" i="1"/>
  <c r="AO45" i="1"/>
  <c r="AO44" i="1"/>
  <c r="AO48" i="1"/>
  <c r="AO43" i="1"/>
  <c r="AO41" i="1"/>
  <c r="AO42" i="1"/>
  <c r="AO47" i="1"/>
  <c r="AO46" i="1"/>
  <c r="AO39" i="1"/>
  <c r="AO40" i="1"/>
  <c r="AO38" i="1"/>
  <c r="AO36" i="1"/>
  <c r="AO37" i="1"/>
  <c r="AO35" i="1"/>
  <c r="AO34" i="1"/>
  <c r="AO33" i="1"/>
  <c r="AO31" i="1"/>
  <c r="AO32" i="1"/>
  <c r="AO28" i="1"/>
  <c r="AO25" i="1"/>
  <c r="AO27" i="1"/>
  <c r="AO24" i="1"/>
  <c r="AO23" i="1"/>
  <c r="AO26" i="1"/>
  <c r="AO22" i="1"/>
  <c r="AO21" i="1"/>
  <c r="AO20" i="1"/>
  <c r="AO19" i="1"/>
  <c r="AO18" i="1"/>
  <c r="AO17" i="1"/>
  <c r="AO16" i="1"/>
  <c r="AO15" i="1"/>
  <c r="AO14" i="1"/>
  <c r="AO54" i="1"/>
  <c r="AO53" i="1"/>
  <c r="AO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<sst xmlns="http://schemas.openxmlformats.org/spreadsheetml/2006/main" count="729" uniqueCount="305">
  <si>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</si>
  <si>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</si>
  <si>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</si>
  <si>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</si>
  <si>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</si>
  <si>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</si>
  <si>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</si>
  <si>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</si>
  <si>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</si>
  <si>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</si>
  <si>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</si>
  <si>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</si>
  <si>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</si>
  <si>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</si>
  <si>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</si>
  <si>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</si>
  <si>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</si>
  <si>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</si>
  <si>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</si>
  <si>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</si>
  <si>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</si>
  <si>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</si>
  <si>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</si>
  <si>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</si>
  <si>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</si>
  <si>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</si>
  <si>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</si>
  <si>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</si>
  <si>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</si>
  <si>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</si>
  <si>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</si>
  <si>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Institucional</t>
  </si>
  <si>
    <t>Servicio de promoción de la garantía de derechos</t>
  </si>
  <si>
    <t>Documentos de lineamientos técnicos</t>
  </si>
  <si>
    <t>PASTO COMPETITIVO, SOSTENIBLE Y SEGURO</t>
  </si>
  <si>
    <t>2024-2027</t>
  </si>
  <si>
    <t>Secretaría de gobierno - justicia y seguridad</t>
  </si>
  <si>
    <t xml:space="preserve">CONVIVENCIA, CONTROL Y SEGURIDAD CIUDADANA “PASTO
CONVIVE MÁS SEGURO” </t>
  </si>
  <si>
    <t xml:space="preserve">ACCESO A LA JUSTICIA Y RESOLUCIÓN DE CONFLICTOS “PASTO
JUSTO Y PACÍFICO” </t>
  </si>
  <si>
    <t xml:space="preserve">Porcentaje de aplicación de las disposiciones que la 
Administración contemple bajo la expedición de
actos administrativos </t>
  </si>
  <si>
    <t>Tasa de hurtos por cada 100.000 habitantes.</t>
  </si>
  <si>
    <t>Tasa de lesiones personales por cada 100.000 habitantes.</t>
  </si>
  <si>
    <t>Porcentaje de la poblacion con medidas correctivas aplicadas</t>
  </si>
  <si>
    <t>Tasa de homicidios por cada 100.000 habitantes.</t>
  </si>
  <si>
    <t>Tasa de niños, niñas y adolescente en el contexto de violencia intrafamiliar.</t>
  </si>
  <si>
    <t xml:space="preserve">Porcentaje de establecimientos de comercio que cumplen con la Ley 1801 de 2016, otras que sean complementarias y/o modificatorias.
</t>
  </si>
  <si>
    <t xml:space="preserve">Porcentaje de construcciones que cumplen con la Ley 1801 de 2016, otras que sean complementarias y/o modificatorias.
</t>
  </si>
  <si>
    <t>Porcentaje de población con acceso a la justicia.</t>
  </si>
  <si>
    <t>Porcentaje de atención a niños, niñas y Adolescente en el contexto de Sistema de Responsabilidad Penal para adolescentes.</t>
  </si>
  <si>
    <t>TASA</t>
  </si>
  <si>
    <t>PORCENTAJE</t>
  </si>
  <si>
    <t>Gobierno Territorial</t>
  </si>
  <si>
    <t xml:space="preserve"> Fortalecimiento de la convivencia y la seguridad ciudadana</t>
  </si>
  <si>
    <t xml:space="preserve"> Fortalecimiento del buen gobierno para el respeto y garantía de los derechos humanos.</t>
  </si>
  <si>
    <t>Justicia y del derecho</t>
  </si>
  <si>
    <t xml:space="preserve"> Promoción al acceso a la justicia</t>
  </si>
  <si>
    <t xml:space="preserve"> Promoción de los métodos de resolución de conflictos</t>
  </si>
  <si>
    <t xml:space="preserve"> Sistema penitenciario y carcelario en el marco de los derechos humanos</t>
  </si>
  <si>
    <t>Servicio de asistencia técnica</t>
  </si>
  <si>
    <t>Instancias territoriales asistidas técnicamente</t>
  </si>
  <si>
    <t xml:space="preserve">Número </t>
  </si>
  <si>
    <t>Escuelas territoriales de convivencia ciudadana construidas</t>
  </si>
  <si>
    <t>Escuelas territoriales de convivencia creadas en las regiones</t>
  </si>
  <si>
    <t>Numero</t>
  </si>
  <si>
    <t>Servicio de apoyo para el acceso a la justicia policiva</t>
  </si>
  <si>
    <t>Estrategias implementadas</t>
  </si>
  <si>
    <t>Servicio de promoción de convivencia y no repetición</t>
  </si>
  <si>
    <t>Iniciativas para la promoción de la convivencia implementadas</t>
  </si>
  <si>
    <t>Documentos Planeacion</t>
  </si>
  <si>
    <t>Planes estratégicos elaborados</t>
  </si>
  <si>
    <t>Servicio de apoyo para la implementación de medidas en derechos humanos y derecho internacional humanitario</t>
  </si>
  <si>
    <t>Medidas implementadas en cumplimiento de las obligaciones internacionales en materia de Derechos Humanos y Derecho Internacional Humanitario</t>
  </si>
  <si>
    <t>Estrategias de promoción de la garantía de derechos implementadas</t>
  </si>
  <si>
    <t>Rutas de atención implementadas</t>
  </si>
  <si>
    <t>Servicio de integración de la oferta pública</t>
  </si>
  <si>
    <t>Espacios de integración de oferta pública generados</t>
  </si>
  <si>
    <t xml:space="preserve">Servicio de educación informal </t>
  </si>
  <si>
    <t>Personas capacitadas</t>
  </si>
  <si>
    <t>Servicio de promoción a la participación ciudadana</t>
  </si>
  <si>
    <t>Espacios de participación promovidos</t>
  </si>
  <si>
    <t>Infraestructura para la promoción a la cultura de la legalidad y a la convivencia adecuada</t>
  </si>
  <si>
    <t xml:space="preserve">Corresponde a los 3 centros
de detención transitoria y 1 
centro de traslado por
protección  </t>
  </si>
  <si>
    <t>Infraestructurapara la promoción a la cultura de la legalidad y a la convivencia  adecuada</t>
  </si>
  <si>
    <t>Servicio de vigilancia a través de cámaras de seguridad</t>
  </si>
  <si>
    <t xml:space="preserve">Mantenimiento preventivo
y correctivo de los sistemas
de cámaras del CCTV Policía 
Metropolitana y cámaras
comunitarias </t>
  </si>
  <si>
    <t>Cámaras de seguridad mantenidas</t>
  </si>
  <si>
    <t xml:space="preserve">Ampliación de los sistemas
de cámaras del CCTV Policía 
Metropolitana y cámaras
comunitarias </t>
  </si>
  <si>
    <t>Cámaras de seguridad instaladas</t>
  </si>
  <si>
    <t>Documentos de investigación</t>
  </si>
  <si>
    <t xml:space="preserve">Informes mensuales de
análisis y procesamiento de
información delictiva, para 
la toma de decisiones en
temas de Seguridad integral 
y con enfoque diferencial </t>
  </si>
  <si>
    <t>Documentos de investigación elaborados</t>
  </si>
  <si>
    <t>Servicio de inspección, vigilancia y control</t>
  </si>
  <si>
    <t xml:space="preserve">Diligencias operativas para
la articulación 
interinstitucional en la
prevención y sanción de 
posibles conductas
irregulares y/o violatorias a
la convivencia y seguridad 
ciudadana </t>
  </si>
  <si>
    <t>Diligencias de inspección realizadas</t>
  </si>
  <si>
    <t>Servicio de apoyo financiero para la justicia y seguridad</t>
  </si>
  <si>
    <t>Recursos destinados al pago
de recompensas a personas 
que colaboren con la
justicia y a contribuir a la
seguridad denunciando diferentes
comportamientos delictivos</t>
  </si>
  <si>
    <t>Recompensas entregadas a la ciudadanía</t>
  </si>
  <si>
    <t>Servicio de apoyo para la atención de contravenciones y solución de conflictos de convivencia ciudadana</t>
  </si>
  <si>
    <t xml:space="preserve">Acciones para garantizar la
atención de 
contravenciones y
actividades propias de las
inspecciones de policía y 
corregidurías </t>
  </si>
  <si>
    <t xml:space="preserve">Un Plan integral de
Seguridad y Convivencia
Ciudadana con enfoque 
diferencial “PASTO Convive
Seguro” </t>
  </si>
  <si>
    <t>Planes Integrales de Seguridad y Convivencia -PISCC con enfoque de género elaborados</t>
  </si>
  <si>
    <t>Servicio de apoyo para la atención especializada e interdisciplinaria en las comisarias de familia</t>
  </si>
  <si>
    <t xml:space="preserve">Servicios que brindan las
Comisarias de Familia como 
medidas de
restablecimientos de
derechos, visitas Socio
familiares, Cauciones,
medidas de protección y 
demás acciones acordes a la
normatividad vigente </t>
  </si>
  <si>
    <t>Comisarías de familia adecuadas</t>
  </si>
  <si>
    <t>Comisarías de familia adecuada</t>
  </si>
  <si>
    <t>Servicio de información actualizado</t>
  </si>
  <si>
    <t>Sistemas de información actualizados</t>
  </si>
  <si>
    <t>Documentos de lineamientos técnicos realizados</t>
  </si>
  <si>
    <t>Casas de Justicia en operación</t>
  </si>
  <si>
    <t>Casas de justicia en operación</t>
  </si>
  <si>
    <t>Centros de Convivencia Ciudadana en operación</t>
  </si>
  <si>
    <t>Servicio de asistencia técnica para la descentralización de los Servicio de justicia en los territorios</t>
  </si>
  <si>
    <t>Jornadas móviles de acceso a la justicia realizadas</t>
  </si>
  <si>
    <t>Servicio de asistencia técnica en la promoción y articulación de los servicios de justicia</t>
  </si>
  <si>
    <t>Capacitaciones, sensibilización y difusión de la prevención de violencia basada en género, prevención de violencia en NNA y promoción de acceso a la justicia</t>
  </si>
  <si>
    <t>120202300</t>
  </si>
  <si>
    <t>Asistencias técnicas realizadas</t>
  </si>
  <si>
    <t>Servicio de justicia a los ciudadanos</t>
  </si>
  <si>
    <t>Ciudadanos con servicio de justicia prestado</t>
  </si>
  <si>
    <t>Servicio de información para orientar al ciudadano en el acceso a la justicia</t>
  </si>
  <si>
    <t>Consultas atendidas</t>
  </si>
  <si>
    <t xml:space="preserve">Centros de conciliación, arbitraje y amigable composición y entidades avaladas vigilados </t>
  </si>
  <si>
    <t>Infraestructura penitenciaria y carcelaria dotada</t>
  </si>
  <si>
    <t>Establecimientos de reclusión (nacionales y territoriales) dotados</t>
  </si>
  <si>
    <t xml:space="preserve">Un Modelo de atención (infraestructura y equipamiento) para el acceso a la justicia donde se ofrecen servicios de información, orientación, resolución de conflictos por medio del programa de Casa de Justicia </t>
  </si>
  <si>
    <t xml:space="preserve">Jornadas de descentralización de los servicios de Casa de Justicia </t>
  </si>
  <si>
    <t xml:space="preserve">Personas que acceden a los diferentes servicios de información, orientación, resolución de conflictos por medio del programa de Casa de Justicia </t>
  </si>
  <si>
    <t xml:space="preserve">Estrategia de acompañamiento de las capacidades de inclusión de lenguaje de señas en la ruta de atención Violencia Basadas en Género  </t>
  </si>
  <si>
    <t>OTROS</t>
  </si>
  <si>
    <t>TOTAL COSTO PRODUCTO</t>
  </si>
  <si>
    <t>Corresponde a los satélites de Casa de Justicia que funcionan en Tamasagra, Chambu, Catambuco y se formula 1 Proyecto para construcción de un nuevo centro</t>
  </si>
  <si>
    <t xml:space="preserve">Un centro de conciliación para la promoción de la resolución de conflictos  </t>
  </si>
  <si>
    <t xml:space="preserve">Corresponde al acompañamiento técnico y profesional que se brinda para atender la operación del centro de conciliación, jueces de paz y equidad, arbitraje y amigable composición. </t>
  </si>
  <si>
    <t xml:space="preserve">Corresponde las diferentes acciones para fortalecer y dotar proyectos del centro carcelario  </t>
  </si>
  <si>
    <t xml:space="preserve">Acciones de acompañamiento sobre administración, convivencia y seguridad ciudadana en las viviendas de Interés Prioritario 26 Torres de San Luis, 19 Torres de San Sebastián 9 Torres Nueva Sindagua  </t>
  </si>
  <si>
    <t xml:space="preserve">Conformación Comités de Seguridad y Convivencia Ciudadana, con acciones integrales y con enfoque diferencial, encaminadas a dotar a la ciudadanía de conocimientos, herramientas, habilidades y destrezas que aporten a la construcción de la paz, la convivencia, la seguridad ciudadana y la reconciliación </t>
  </si>
  <si>
    <t xml:space="preserve">Encuentros comunitarios para integrar la participación comunitaria en el accionar operativo y preventivo, para fortalecer la Seguridad y Convivencia Ciudadana integrales y con enfoque diferencial </t>
  </si>
  <si>
    <t xml:space="preserve">Acciones de articulación interinstitucional para el acompañamiento técnico, capacitaciones, asesorías, asistencia, ayuda, gestión migratoria, activación rutas de denuncia y atención, seguimiento en estrategias de Trata de Personas y tráfico de migrantes </t>
  </si>
  <si>
    <t>Corresponde a una estrategia del Programa para Infractores ley 1801 de 2016</t>
  </si>
  <si>
    <t>Iniciativas integrales con enfoque diferencial, orientadas a divulgar y promover los mecanismos de atención, protección y ejercicio de los derechos, protesta pacífica, la ideología, culto, política, cultura, nacionalidad y el desarrollo de las políticas publicas</t>
  </si>
  <si>
    <t>Implementación de la política pública de asuntos religiosos</t>
  </si>
  <si>
    <t>Implementación de la ruta de inmediatez en protección a líderes y lideresas sociales y Víctimas del conflicto armado</t>
  </si>
  <si>
    <t xml:space="preserve">Jornadas Interinstitucionales para el fomento y divulgación de derechos humanos, DIH, libertad de culto, paz y convivencia. </t>
  </si>
  <si>
    <t xml:space="preserve">Iniciativas de carácter operativo institucional e interinstitucional para la protección de NNA, prevención y erradicación del trabajo infantil, la trata de personas, migrantes y barrismo social y demás estrategias para la convivencia ciudadana </t>
  </si>
  <si>
    <t>Capacitaciones prevención de violencia y Bullying, Consumo de SPA y formación de Proyecto de vida integrales y con enfoque diferencial</t>
  </si>
  <si>
    <t xml:space="preserve">Visitas de control de establecimientos, control ambiental, sonometrías, precios y medidas </t>
  </si>
  <si>
    <t>Sistema de información de la estrategia de Control de Combustible</t>
  </si>
  <si>
    <t xml:space="preserve">Informes de visitas de Control Físico, verificación de licencias de construcción, invasión de espacio público y las afectaciones o daños a las propiedades por terceros  </t>
  </si>
  <si>
    <t>120200100</t>
  </si>
  <si>
    <t>120200300</t>
  </si>
  <si>
    <t>120200501</t>
  </si>
  <si>
    <t>120200200</t>
  </si>
  <si>
    <t>120200701</t>
  </si>
  <si>
    <t>120600800</t>
  </si>
  <si>
    <t>450104300</t>
  </si>
  <si>
    <t>450102801</t>
  </si>
  <si>
    <t>450102800</t>
  </si>
  <si>
    <t>450104500</t>
  </si>
  <si>
    <t>450105600</t>
  </si>
  <si>
    <t>450108100</t>
  </si>
  <si>
    <t>Casos atendidos</t>
  </si>
  <si>
    <t>450102602</t>
  </si>
  <si>
    <t>450108200</t>
  </si>
  <si>
    <t>450101300</t>
  </si>
  <si>
    <t>450200100</t>
  </si>
  <si>
    <t>450102600</t>
  </si>
  <si>
    <t>Producto Plan de desarrollo</t>
  </si>
  <si>
    <t>Jornadas de formación realizadas</t>
  </si>
  <si>
    <t>Ciudadanos con servicio de justicia prestado en la casa de justicia</t>
  </si>
  <si>
    <t>Asistencias técnicas 
realizadas en métodos 
de solución de 
conflictos</t>
  </si>
  <si>
    <t>Asistencia técnicas realizadas</t>
  </si>
  <si>
    <t>Establecimientos de reclusión dotados</t>
  </si>
  <si>
    <t>Casos atendidos en contravenciones y solución de conflictos de convivencia ciudadana</t>
  </si>
  <si>
    <t>Plan integral de Seguridad y Convivencia Ciudadana con enfoque diferencial elaborado</t>
  </si>
  <si>
    <t>Casos atendidos 
para la atención 
especializada e 
interdisciplinaria 
en las comisarías 
de familia</t>
  </si>
  <si>
    <t>Espacios de participación ciudadana promovidos</t>
  </si>
  <si>
    <t>Estrategias implementadas para el acceso a la justicia policiva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</si>
  <si>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</si>
  <si>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</si>
  <si>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</si>
  <si>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</si>
  <si>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</si>
  <si>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</si>
  <si>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</si>
  <si>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</si>
  <si>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</si>
  <si>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</si>
  <si>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</si>
  <si>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</si>
  <si>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</si>
  <si>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</si>
  <si>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</si>
  <si>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</si>
  <si>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 xml:space="preserve">Porcentaje de población firmante beneficiados 
con iniciativas para la reincorporación y
reintegración
</t>
  </si>
  <si>
    <t>Gobierno territorial</t>
  </si>
  <si>
    <t>Fortalecimiento del buen gobierno para el respeto y garantía de los derechos humanos.</t>
  </si>
  <si>
    <t xml:space="preserve">Personas capacitadas </t>
  </si>
  <si>
    <t>Número</t>
  </si>
  <si>
    <t>Iniciativas creadas</t>
  </si>
  <si>
    <t>Construir una estrategia de no estigmatización y promoción del acuerdo de paz, reintegración y reincorporación</t>
  </si>
  <si>
    <t xml:space="preserve">Planes estratégicos elaborados
</t>
  </si>
  <si>
    <t>Número de estrategias de promoción de la garantía de derechos implementadas</t>
  </si>
  <si>
    <t>Una estrategia de promoción de la garantía de derechos para Víctimas del conflicto armado</t>
  </si>
  <si>
    <t>Rutas de atención a Víctimas del conflicto armado implementadas</t>
  </si>
  <si>
    <t>Una ruta de atención a Víctimas del conflicto armado</t>
  </si>
  <si>
    <t>Subsecretario de Control</t>
  </si>
  <si>
    <t>Subsecretario de Convivencia y Derechos Humanos</t>
  </si>
  <si>
    <t>Realizar jornadas de atencion con articulacion interinstitucional para atencion de migrantes; Brindar asistencia jurídica y activación de ruta a las víctimas de trata de personas</t>
  </si>
  <si>
    <t>Realizar mesas de trabajo para el seguimiento e implementacion del Decreto 1581 de 2017 para prevencion de violaciones de los derechos de la vida, libertad e integridad de líderes y lideresas</t>
  </si>
  <si>
    <t xml:space="preserve">Realizar actividades encaminadas a la recuperación de la memoria histórica y acciones de reparación a favor de las víctimas. </t>
  </si>
  <si>
    <t>Realizar una estrategia de promoción de la garantía de derechos implementadas</t>
  </si>
  <si>
    <t>Atender a personas acceden a Justicia Administrativa y Servicio multiagencial de Casa de Justicia ; Implementar el servicio de casa de justicia móvil; Realizar acciones de atención y prevención de la violencia contra las mujeres (Ley 1257 de 2008)</t>
  </si>
  <si>
    <t>Atender a personas acceden a orientacion juridica y psicosocial en los centros de justicia y convivencia de Tamasagra, Chambú y Catambuco</t>
  </si>
  <si>
    <t xml:space="preserve">Realizar jornadas de descentralización de los servicios de casa de Justicia en comunas y corregimientos; </t>
  </si>
  <si>
    <t>Capacitaciones, sensibilización y difusión de la prevención de todo tipo de  violencia para NNA</t>
  </si>
  <si>
    <t>atención a los ciudadanos que acceden  a los diferentes servicios
de información, orientación,
resolución de conflictos por
medio del programa de Casa
de Justicia</t>
  </si>
  <si>
    <t xml:space="preserve">Funcionamiento de Un centro de
conciliación para la promoción de la
resolución de conflictos </t>
  </si>
  <si>
    <t xml:space="preserve">Acompañamiento
técnico y                                      profesional para la realización de audiencias de conciliación </t>
  </si>
  <si>
    <t xml:space="preserve">Capacitaciones, sensibilización y difusión de la prevención de  violencia  basada en género, teniendo en cuenta grupos de iinterés con necesidades especiales </t>
  </si>
  <si>
    <t xml:space="preserve">Vincular los hogares de paso; Implementar cupos en las modalidades de internado y semi internado para niños, niñas y adolescentes infractores </t>
  </si>
  <si>
    <t>Subsecretario de Justicia y Seguridad</t>
  </si>
  <si>
    <t>Realizar Diagnostico Recuperación y mantenimiento preventivo, Recuperación y mantenimiento correctivo, capacitacion Seguro mi Barrio - Vigia Ciudadano</t>
  </si>
  <si>
    <t>Secretario de Gobierno</t>
  </si>
  <si>
    <t>Realizar mantenimiento preventivo y correctivo a la infraestructura de fibra óptica y sistema CCTV y Mejorar la operatividad y el funcionamiento de la línea de emergencia NUSE 123; Realizar ESTUDIOS, DISEÑOS E IMPLEMENTACIÓN DEL PROYECTO PARA LA SEGURIDAD Y CONVIVENCIA TERRITORIAL DEL MUNICIPIO DE PASTO DEL DEPARTAMENTO DE NARIÑO</t>
  </si>
  <si>
    <t>Fortalecer el Plan Integral de Seguridad y Convivencia Ciudadana en el Municipio de Pasto</t>
  </si>
  <si>
    <t>Fortalecer la estrategia del Programa para Infractores ley 1801 de 2016</t>
  </si>
  <si>
    <t>Realizar informes y boletines estadísticos</t>
  </si>
  <si>
    <t>Realizar operativos e informes de seguridad</t>
  </si>
  <si>
    <t>Recolectar e ingresar información para realizar comités operativos</t>
  </si>
  <si>
    <t>Apoyar a diferentes entidades que solicitan temas de seguridad y convivencia; Realizar acciones para prestar el servicio del centro penitenciario y carcelario del Municipio de Pasto</t>
  </si>
  <si>
    <t>Funcionamiento y atención
de una nueva Comisaría de 
Familia</t>
  </si>
  <si>
    <t>Realizar los tramites pertinentes para el funcionamiento y atención de una nueva Comisaría de Familia</t>
  </si>
  <si>
    <t>Apoyo al Sistema Penitenciario y Carcelario en el marco de los derechos humanos vigencia 2025 del Municipio de  Pasto</t>
  </si>
  <si>
    <t>Fortalecimiento para la operatividad de Casa de Justicia vigencia 2025 en el municipio de   Pasto</t>
  </si>
  <si>
    <t>Apoyo a los Organismos de Seguridad y Control vigencia 2025 del Municipio de  Pasto</t>
  </si>
  <si>
    <t>Fortalecimiento de la seguridad y el orden publico vigencia 2025 en el Municipio de Pasto</t>
  </si>
  <si>
    <t>Fortalecimiento de la convivencia y los derechos humanos vigencia 2025 en el municipio de  Pasto</t>
  </si>
  <si>
    <t>Fortalecimiento del buen gobierno para el respeto y garantía de los derechos humanos vigencia 2025 en el municipio de Pasto</t>
  </si>
  <si>
    <t>2024520010129</t>
  </si>
  <si>
    <t>2024520010134</t>
  </si>
  <si>
    <t>2024520010131</t>
  </si>
  <si>
    <t>Servicio de promoción del acceso a la justicia</t>
  </si>
  <si>
    <t>Estrategias de acceso a la justicia desarrolladas</t>
  </si>
  <si>
    <t>Servicio de asistencia técnica en materia de promoción al acceso a la justicia</t>
  </si>
  <si>
    <t>Entidades territoriales asistidas técnicamente</t>
  </si>
  <si>
    <t>Mejoramiento de capacidades de actores sociales y comunitarios en la implementación de paz total, reconciliación, convivencia y no estigmatización, vigencia 2025 en el municipio de  Pasto</t>
  </si>
  <si>
    <t>Dimension social y reconciliacion</t>
  </si>
  <si>
    <t>Atención, asistencia y reparación integral a las victimas</t>
  </si>
  <si>
    <t xml:space="preserve">Número de acciones implementadas para el
mejoramiento de capacidades de actores sociales y 
comunitarios en paz total, reconciliación,
convivencia y no estigmatización </t>
  </si>
  <si>
    <t>NUMERO</t>
  </si>
  <si>
    <t>Social</t>
  </si>
  <si>
    <t xml:space="preserve"> PAZTO, REGIÓN DE PAZ: UN TERRITORIO RECONCILIADO, EN CONVIVENCIA Y SIN ESTIGMATIZACIÓN</t>
  </si>
  <si>
    <t xml:space="preserve">Prácticas artísticas, culturales y pedagógicas implementadas </t>
  </si>
  <si>
    <t xml:space="preserve">Documentos de planeación elaborados </t>
  </si>
  <si>
    <t xml:space="preserve">Iniciativas de memoria histórica asistidas técnicamente </t>
  </si>
  <si>
    <t xml:space="preserve">Documentos metodológicos realizados </t>
  </si>
  <si>
    <t xml:space="preserve">Instituciones y organizaciones asistidas técnicamente  </t>
  </si>
  <si>
    <t>Iniciativas y/o acciones artísticas, culturales y pedagógicas para la promoción y fomento de la paz, socialización de los acuerdos de paz, promoción de una cultura de paz, la resolución de conflictos, la reconstrucción del tejido social, la restauración de confianzas y el tejer lazos, a nivel barrios, comunal o corregimental y poblacional priorizado</t>
  </si>
  <si>
    <t>Elaboración del documento estratégico para la implementación y  monitoreo de iniciativas de reconciliación,  convivencia y no estigmatización</t>
  </si>
  <si>
    <t>Diseñar e implementar iniciativas para fomentar la memoria Histórica no solo de víctimas del conflicto armado sino multi-actoral y de más sectores en la búsqueda de la Paz</t>
  </si>
  <si>
    <t>Construcción del documento de Memoria Histórica del municipio de Pasto</t>
  </si>
  <si>
    <t xml:space="preserve">Acompañamiento al Consejo de municipal de paz, reconciliación y convivencia realizadas (incluyendo el plan de trabajo, presupuesto y 4 sesiones anuales) en cumplimiento al Acuerdo municipal 026 de 2017 </t>
  </si>
  <si>
    <t xml:space="preserve">Realizar Iniciativas y/o acciones artísticas, culturales y pedagógicas para la promoción y fomento de la paz, socialización de los acuerdos de paz, promoción de una cultura de paz, la resolución de conflictos, la reconstrucción del tejido social, la restauración de confianzas y el tejer lazos, a nivel barrios, comunal o corregimental y poblacional priorizado. </t>
  </si>
  <si>
    <t xml:space="preserve">Elaborar un del documento estratégico para la implementación y monitoreo de iniciativas de reconciliación, convivencia y no estigmatización. </t>
  </si>
  <si>
    <t xml:space="preserve">Acompañar al Consejo de municipal de paz, reconciliación y convivencia realizadas (incluyendo el plan de trabajo, presupuesto y 4 sesiones anuales) en cumplimiento al Acuerdo municipal 026 de 2017 </t>
  </si>
  <si>
    <t xml:space="preserve">Diseñar e implementar iniciativas para fomentar la memoria Histórica no solo de víctimas del conflicto armado sino multi-actoral y de más sectores en la búsqueda de la Paz. </t>
  </si>
  <si>
    <t xml:space="preserve">Construir un documento de Memoria Histórica del municipio de Pasto </t>
  </si>
  <si>
    <t xml:space="preserve">Servicio de programación artística, cultural y académica </t>
  </si>
  <si>
    <t>Prácticas artísticas, culturales y pedagógicas implementada</t>
  </si>
  <si>
    <t>Documentos de planeación</t>
  </si>
  <si>
    <t>Documentos de planeación elaborados</t>
  </si>
  <si>
    <t>Iniciativas de memoria histórica asistidas técnicamente</t>
  </si>
  <si>
    <t>Servicio de asistencia técnica a comunidades en temas de fortalecimiento del tejido social y construcción de escenarios comunitarios protectores de derechos</t>
  </si>
  <si>
    <t>Acciones ejecutadas con las comunidades</t>
  </si>
  <si>
    <t>Servicio de asistencia técnica para la realización de iniciativas de memoria histórica</t>
  </si>
  <si>
    <t>Servicios de divulgación de tematicas de memoria histórica</t>
  </si>
  <si>
    <t>Campañas realizadas</t>
  </si>
  <si>
    <t xml:space="preserve"> Realizar la conformación Comités de Seguridad y Convivencia Ciudadana, con acciones integrales y con enfoque diferencial, encaminadas a dotar a la ciudadanía de conocimientos, herramientas, habilidades y destrezas que aporten a la construcción de la paz, la convivencia, la seguridad ciudadana y la reconciliación;  Realizar un convenio para la Inhumación de cadáveres </t>
  </si>
  <si>
    <t xml:space="preserve">Realizar acciones de acompañamiento sobre administración, convivencia y seguridad ciudadana en las viviendas de Interés Prioritario 26 Torres de San Luis, 19 Torres de San Sebastián 9 Torres Nueva Sindagua </t>
  </si>
  <si>
    <t xml:space="preserve"> Realizar la implementación de la política pública de asuntos religiosos </t>
  </si>
  <si>
    <t xml:space="preserve">Planes estratégicos elaborados </t>
  </si>
  <si>
    <t xml:space="preserve">Realizar iniciativas de carácter operativo institucional e interinstitucional para la protección de NNA, prevención y erradicación del trabajo infantil, la trata de personas, migrantes y barrismo social y demás estrategias para la convivencia ciudadana </t>
  </si>
  <si>
    <t xml:space="preserve">Realizar encuentros comunitarios para integrar la participación comunitaria en el accionar operativo y preventivo, para fortalecer la Seguridad y Convivencia Ciudadana integrales y con enfoque diferencial </t>
  </si>
  <si>
    <t xml:space="preserve">Realizar capacitaciones prevención de violencia y Bullying, Consumo de SPA y formación de Proyecto de vida integrales y con enfoque diferencial </t>
  </si>
  <si>
    <t xml:space="preserve"> Realizar una ruta de atención a Víctimas del conflicto armado </t>
  </si>
  <si>
    <t xml:space="preserve">Realizar la implementación de la ruta de inmediatez en protección a líderes y lideresas sociales y Víctimas del conflicto armado </t>
  </si>
  <si>
    <t>Boletines estadísticos producidos</t>
  </si>
  <si>
    <t>Servicio de información estadística en temas de Derechos Humanos</t>
  </si>
  <si>
    <t xml:space="preserve"> Realizar iniciativas integrales con enfoque diferencial, orientadas a divulgar y promover los mecanismos de atención, protección y ejercicio de los derechos, protesta pacífica, la ideología, culto, política, cultura, nacionalidad y el desarrollo de las políticas publicas </t>
  </si>
  <si>
    <t xml:space="preserve">Realizar la creación de una escuela política y de participación. Firmantes y familiares capacitados en diferentes temáticas empresariales, educación, de fomento. </t>
  </si>
  <si>
    <t xml:space="preserve"> Crear el Consejo Territorial de Reincorporación como instancia de coordinación territorial en proceso de reintegración y reincorporación. </t>
  </si>
  <si>
    <t xml:space="preserve">Personas
capacitadas </t>
  </si>
  <si>
    <t xml:space="preserve">Creación de una escuela política y
de participación. Firmantes y 
familiares capacitados en
diferentes temáticas empresariales, 
educación, de fomento.  </t>
  </si>
  <si>
    <t>Espacios de
participación
promovidos</t>
  </si>
  <si>
    <t xml:space="preserve">Crear el Consejo Territorial de
Reincorporación como instancia de
coordinación territorial en proceso
de reintegración y reincorporación. </t>
  </si>
  <si>
    <t>Iniciativas
creadas</t>
  </si>
  <si>
    <t xml:space="preserve">Actividades encaminadas a la
recuperación de la memoria 
histórica y acciones de reparación a
favor de las víctimas.  </t>
  </si>
  <si>
    <t>Control de las infracciones urbanísticas, ambientales, comerciales y de eventos vigencia 2025 en el municipio de  Pasto</t>
  </si>
  <si>
    <t xml:space="preserve">Realizar control a documentación legal, expendio de licor y establecimientos comerciales nocturnos y de diversión, según ley 1801 de 2016; Realizar visitas de control ambiental en el municipio de Pasto </t>
  </si>
  <si>
    <t xml:space="preserve">Verificar las existencias y los descargues de combustible en las estaciones de servicio de venta de combustibles en el municipio de Pasto </t>
  </si>
  <si>
    <t xml:space="preserve"> Realizar visitas de control físico a obras de construcción en el Municipio de Pasto </t>
  </si>
  <si>
    <t xml:space="preserve"> Fortalecer la Infraestructura para la promoción a la cultura de la legalidad y a la convivencia adecuada </t>
  </si>
  <si>
    <t xml:space="preserve">Recompensas entregadas a la ciudadanía </t>
  </si>
  <si>
    <t xml:space="preserve">Fortalecer el Plan Integral de Seguridad y Convivencia Ciudadana en el Municipio de Pasto </t>
  </si>
  <si>
    <t>Fortalecimiento tecnológico y operativo para el mejoramiento de la seguridad y convivencia ciudadana en el municipio de Pasto,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</si>
</sst>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 Light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1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165" fontId="1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8" xfId="0" applyNumberFormat="1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justify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justify" vertical="center" wrapText="1"/>
    </xf>
    <xf numFmtId="0" fontId="20" fillId="5" borderId="8" xfId="0" applyFont="1" applyFill="1" applyBorder="1" applyAlignment="1">
      <alignment horizontal="justify" vertical="center" wrapText="1"/>
    </xf>
    <xf numFmtId="0" fontId="16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justify" vertical="center"/>
    </xf>
    <xf numFmtId="0" fontId="21" fillId="5" borderId="8" xfId="0" applyFont="1" applyFill="1" applyBorder="1" applyAlignment="1">
      <alignment horizontal="justify" vertical="center" wrapText="1"/>
    </xf>
    <xf numFmtId="4" fontId="16" fillId="5" borderId="8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5" borderId="8" xfId="1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>
      <alignment vertical="center"/>
    </xf>
    <xf numFmtId="165" fontId="2" fillId="5" borderId="8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1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>
      <alignment horizontal="center" vertical="center"/>
    </xf>
    <xf numFmtId="4" fontId="18" fillId="5" borderId="8" xfId="0" applyNumberFormat="1" applyFont="1" applyFill="1" applyBorder="1" applyAlignment="1">
      <alignment horizontal="center" vertical="center"/>
    </xf>
    <xf numFmtId="14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Font="1" applyProtection="1">
      <protection locked="0"/>
    </xf>
    <xf numFmtId="164" fontId="2" fillId="0" borderId="0" xfId="1" applyFont="1"/>
    <xf numFmtId="164" fontId="11" fillId="2" borderId="15" xfId="1" applyFont="1" applyFill="1" applyBorder="1" applyAlignment="1" applyProtection="1">
      <alignment horizontal="center" vertical="center" wrapText="1"/>
      <protection locked="0"/>
    </xf>
    <xf numFmtId="164" fontId="18" fillId="0" borderId="8" xfId="1" applyFont="1" applyFill="1" applyBorder="1" applyAlignment="1" applyProtection="1">
      <alignment horizontal="center" vertical="center" wrapText="1"/>
      <protection locked="0"/>
    </xf>
    <xf numFmtId="164" fontId="18" fillId="0" borderId="8" xfId="1" applyFont="1" applyBorder="1" applyAlignment="1">
      <alignment vertical="center"/>
    </xf>
    <xf numFmtId="164" fontId="18" fillId="5" borderId="8" xfId="1" applyFont="1" applyFill="1" applyBorder="1" applyAlignment="1" applyProtection="1">
      <alignment horizontal="center" vertical="center" wrapText="1"/>
      <protection locked="0"/>
    </xf>
    <xf numFmtId="164" fontId="18" fillId="0" borderId="8" xfId="1" applyFont="1" applyBorder="1" applyAlignment="1" applyProtection="1">
      <alignment horizontal="center" vertical="center" wrapText="1"/>
      <protection locked="0"/>
    </xf>
    <xf numFmtId="164" fontId="2" fillId="5" borderId="8" xfId="1" applyFont="1" applyFill="1" applyBorder="1" applyAlignment="1" applyProtection="1">
      <alignment horizontal="center" vertical="center" wrapText="1"/>
      <protection locked="0"/>
    </xf>
    <xf numFmtId="164" fontId="2" fillId="0" borderId="0" xfId="1" applyFont="1" applyBorder="1" applyAlignment="1" applyProtection="1">
      <alignment horizontal="center" vertical="center" wrapText="1"/>
      <protection locked="0"/>
    </xf>
    <xf numFmtId="164" fontId="2" fillId="0" borderId="0" xfId="1" applyFont="1" applyFill="1" applyBorder="1" applyAlignment="1" applyProtection="1">
      <alignment horizontal="center" vertical="center" wrapText="1"/>
      <protection locked="0"/>
    </xf>
    <xf numFmtId="164" fontId="2" fillId="4" borderId="0" xfId="1" applyFont="1" applyFill="1" applyProtection="1">
      <protection locked="0"/>
    </xf>
    <xf numFmtId="164" fontId="18" fillId="0" borderId="8" xfId="0" applyNumberFormat="1" applyFont="1" applyBorder="1" applyAlignment="1" applyProtection="1">
      <alignment horizontal="center" vertical="center" wrapText="1"/>
      <protection locked="0"/>
    </xf>
    <xf numFmtId="164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wrapText="1"/>
    </xf>
    <xf numFmtId="164" fontId="2" fillId="5" borderId="8" xfId="1" applyFont="1" applyFill="1" applyBorder="1" applyAlignment="1">
      <alignment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2"/>
  <sheetViews>
    <sheetView tabSelected="1" topLeftCell="R10" zoomScale="60" zoomScaleNormal="60" zoomScaleSheetLayoutView="70" workbookViewId="0">
      <pane ySplit="4" topLeftCell="A32" activePane="bottomLeft" state="frozen"/>
      <selection activeCell="M10" sqref="M10"/>
      <selection pane="bottomLeft" activeCell="V14" sqref="V14:V59"/>
    </sheetView>
  </sheetViews>
  <sheetFormatPr baseColWidth="10" defaultColWidth="11.42578125" defaultRowHeight="16.5" x14ac:dyDescent="0.3"/>
  <cols>
    <col min="1" max="1" width="46.28515625" style="19" bestFit="1" customWidth="1"/>
    <col min="2" max="2" width="41.140625" style="19" bestFit="1" customWidth="1"/>
    <col min="3" max="3" width="31.85546875" style="19" customWidth="1"/>
    <col min="4" max="4" width="23.28515625" style="19" customWidth="1"/>
    <col min="5" max="5" width="14.140625" style="19" customWidth="1"/>
    <col min="6" max="7" width="18.5703125" style="19" customWidth="1"/>
    <col min="8" max="8" width="26.28515625" style="19" customWidth="1"/>
    <col min="9" max="9" width="51.5703125" style="19" customWidth="1"/>
    <col min="10" max="10" width="15.28515625" style="19" customWidth="1"/>
    <col min="11" max="11" width="26.140625" style="19" customWidth="1"/>
    <col min="12" max="12" width="25" style="19" customWidth="1"/>
    <col min="13" max="13" width="36.85546875" style="19" bestFit="1" customWidth="1"/>
    <col min="14" max="14" width="36.85546875" style="19" customWidth="1"/>
    <col min="15" max="15" width="19.28515625" style="19" customWidth="1"/>
    <col min="16" max="16" width="39.28515625" style="19" customWidth="1"/>
    <col min="17" max="17" width="44.5703125" style="19" bestFit="1" customWidth="1"/>
    <col min="18" max="18" width="26.7109375" style="19" customWidth="1"/>
    <col min="19" max="19" width="39.85546875" style="19" bestFit="1" customWidth="1"/>
    <col min="20" max="20" width="21.28515625" style="19" customWidth="1"/>
    <col min="21" max="21" width="22.28515625" style="19" customWidth="1"/>
    <col min="22" max="22" width="27" style="1" customWidth="1"/>
    <col min="23" max="23" width="42.85546875" style="19" customWidth="1"/>
    <col min="24" max="24" width="20.85546875" style="19" customWidth="1"/>
    <col min="25" max="25" width="21.85546875" style="19" customWidth="1"/>
    <col min="26" max="26" width="41.42578125" style="20" bestFit="1" customWidth="1"/>
    <col min="27" max="27" width="37.7109375" style="75" bestFit="1" customWidth="1"/>
    <col min="28" max="31" width="24.7109375" style="20" customWidth="1"/>
    <col min="32" max="32" width="42.28515625" style="75" bestFit="1" customWidth="1"/>
    <col min="33" max="42" width="24.7109375" style="20" customWidth="1"/>
    <col min="43" max="16384" width="11.42578125" style="19"/>
  </cols>
  <sheetData>
    <row r="1" spans="1:42" s="1" customFormat="1" ht="17.25" thickBot="1" x14ac:dyDescent="0.35">
      <c r="Z1" s="2"/>
      <c r="AA1" s="65"/>
      <c r="AB1" s="2"/>
      <c r="AC1" s="2"/>
      <c r="AD1" s="2"/>
      <c r="AE1" s="2"/>
      <c r="AF1" s="65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97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s="1" customFormat="1" ht="16.149999999999999" customHeight="1" x14ac:dyDescent="0.3">
      <c r="A3" s="98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</row>
    <row r="4" spans="1:42" s="1" customFormat="1" ht="16.149999999999999" customHeight="1" x14ac:dyDescent="0.3">
      <c r="A4" s="9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</row>
    <row r="5" spans="1:42" s="1" customFormat="1" ht="16.149999999999999" customHeight="1" x14ac:dyDescent="0.3">
      <c r="A5" s="98"/>
      <c r="B5" s="103"/>
      <c r="C5" s="103"/>
      <c r="D5" s="103"/>
      <c r="E5" s="103"/>
      <c r="F5" s="103"/>
      <c r="G5" s="103"/>
      <c r="H5" s="103"/>
      <c r="I5" s="103"/>
      <c r="J5" s="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5"/>
      <c r="W5" s="106" t="s">
        <v>0</v>
      </c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6.149999999999999" customHeight="1" thickBot="1" x14ac:dyDescent="0.35">
      <c r="A6" s="99"/>
      <c r="B6" s="108"/>
      <c r="C6" s="108"/>
      <c r="D6" s="108"/>
      <c r="E6" s="108"/>
      <c r="F6" s="108"/>
      <c r="G6" s="108"/>
      <c r="H6" s="108"/>
      <c r="I6" s="108"/>
      <c r="J6" s="4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  <c r="W6" s="91" t="s">
        <v>1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65"/>
      <c r="AB7" s="2"/>
      <c r="AC7" s="2"/>
      <c r="AD7" s="2"/>
      <c r="AE7" s="2"/>
      <c r="AF7" s="65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4" t="s">
        <v>2</v>
      </c>
      <c r="B8" s="93" t="s">
        <v>34</v>
      </c>
      <c r="C8" s="94"/>
      <c r="D8" s="94"/>
      <c r="E8" s="94"/>
      <c r="F8" s="95"/>
      <c r="G8" s="22"/>
      <c r="H8" s="7" t="s">
        <v>3</v>
      </c>
      <c r="I8" s="21" t="s">
        <v>35</v>
      </c>
      <c r="J8" s="6"/>
      <c r="Z8" s="2"/>
      <c r="AA8" s="65"/>
      <c r="AB8" s="2"/>
      <c r="AC8" s="2"/>
      <c r="AD8" s="2"/>
      <c r="AE8" s="2"/>
      <c r="AF8" s="65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5" t="s">
        <v>4</v>
      </c>
      <c r="B9" s="96">
        <v>2025</v>
      </c>
      <c r="C9" s="96"/>
      <c r="D9" s="96"/>
      <c r="E9" s="96"/>
      <c r="F9" s="96"/>
      <c r="G9" s="96"/>
      <c r="H9" s="96"/>
      <c r="I9" s="96"/>
      <c r="J9" s="8"/>
      <c r="AA9" s="66"/>
      <c r="AF9" s="66"/>
    </row>
    <row r="10" spans="1:42" s="1" customFormat="1" ht="27" customHeight="1" x14ac:dyDescent="0.3">
      <c r="A10" s="23" t="s">
        <v>5</v>
      </c>
      <c r="B10" s="85" t="s">
        <v>36</v>
      </c>
      <c r="C10" s="85"/>
      <c r="D10" s="85"/>
      <c r="E10" s="85"/>
      <c r="F10" s="85"/>
      <c r="G10" s="85"/>
      <c r="H10" s="85"/>
      <c r="I10" s="85"/>
      <c r="J10" s="9"/>
      <c r="AA10" s="66"/>
      <c r="AF10" s="66"/>
    </row>
    <row r="11" spans="1:42" s="1" customFormat="1" ht="29.25" customHeight="1" x14ac:dyDescent="0.3">
      <c r="AA11" s="66"/>
      <c r="AF11" s="66"/>
    </row>
    <row r="12" spans="1:42" s="1" customFormat="1" ht="36.75" customHeight="1" x14ac:dyDescent="0.3">
      <c r="A12" s="86" t="s">
        <v>6</v>
      </c>
      <c r="B12" s="86"/>
      <c r="C12" s="86"/>
      <c r="D12" s="86"/>
      <c r="E12" s="86"/>
      <c r="F12" s="86"/>
      <c r="G12" s="88" t="s">
        <v>7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</row>
    <row r="13" spans="1:42" s="1" customFormat="1" ht="82.5" customHeigh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35" t="s">
        <v>177</v>
      </c>
      <c r="H13" s="11" t="s">
        <v>14</v>
      </c>
      <c r="I13" s="11" t="s">
        <v>15</v>
      </c>
      <c r="J13" s="11" t="s">
        <v>16</v>
      </c>
      <c r="K13" s="11" t="s">
        <v>17</v>
      </c>
      <c r="L13" s="11" t="s">
        <v>18</v>
      </c>
      <c r="M13" s="11" t="s">
        <v>19</v>
      </c>
      <c r="N13" s="11" t="s">
        <v>166</v>
      </c>
      <c r="O13" s="10" t="s">
        <v>20</v>
      </c>
      <c r="P13" s="10" t="s">
        <v>21</v>
      </c>
      <c r="Q13" s="10" t="s">
        <v>22</v>
      </c>
      <c r="R13" s="10" t="s">
        <v>23</v>
      </c>
      <c r="S13" s="10" t="s">
        <v>24</v>
      </c>
      <c r="T13" s="10" t="s">
        <v>11</v>
      </c>
      <c r="U13" s="10" t="s">
        <v>25</v>
      </c>
      <c r="V13" s="10" t="s">
        <v>192</v>
      </c>
      <c r="W13" s="11" t="s">
        <v>26</v>
      </c>
      <c r="X13" s="11" t="s">
        <v>27</v>
      </c>
      <c r="Y13" s="11" t="s">
        <v>28</v>
      </c>
      <c r="Z13" s="11" t="s">
        <v>29</v>
      </c>
      <c r="AA13" s="67" t="s">
        <v>178</v>
      </c>
      <c r="AB13" s="11" t="s">
        <v>179</v>
      </c>
      <c r="AC13" s="11" t="s">
        <v>180</v>
      </c>
      <c r="AD13" s="11" t="s">
        <v>181</v>
      </c>
      <c r="AE13" s="11" t="s">
        <v>182</v>
      </c>
      <c r="AF13" s="67" t="s">
        <v>183</v>
      </c>
      <c r="AG13" s="11" t="s">
        <v>184</v>
      </c>
      <c r="AH13" s="11" t="s">
        <v>185</v>
      </c>
      <c r="AI13" s="11" t="s">
        <v>186</v>
      </c>
      <c r="AJ13" s="11" t="s">
        <v>187</v>
      </c>
      <c r="AK13" s="11" t="s">
        <v>188</v>
      </c>
      <c r="AL13" s="11" t="s">
        <v>189</v>
      </c>
      <c r="AM13" s="11" t="s">
        <v>190</v>
      </c>
      <c r="AN13" s="11" t="s">
        <v>128</v>
      </c>
      <c r="AO13" s="11" t="s">
        <v>129</v>
      </c>
      <c r="AP13" s="11" t="s">
        <v>191</v>
      </c>
    </row>
    <row r="14" spans="1:42" s="1" customFormat="1" ht="86.25" customHeight="1" x14ac:dyDescent="0.3">
      <c r="A14" s="27" t="s">
        <v>31</v>
      </c>
      <c r="B14" s="27" t="s">
        <v>38</v>
      </c>
      <c r="C14" s="29" t="s">
        <v>47</v>
      </c>
      <c r="D14" s="27" t="s">
        <v>50</v>
      </c>
      <c r="E14" s="27">
        <v>100</v>
      </c>
      <c r="F14" s="27">
        <v>100</v>
      </c>
      <c r="G14" s="27">
        <v>100</v>
      </c>
      <c r="H14" s="30">
        <v>2024520010121</v>
      </c>
      <c r="I14" s="31" t="s">
        <v>233</v>
      </c>
      <c r="J14" s="27">
        <v>12</v>
      </c>
      <c r="K14" s="27" t="s">
        <v>54</v>
      </c>
      <c r="L14" s="27">
        <v>1202</v>
      </c>
      <c r="M14" s="27" t="s">
        <v>55</v>
      </c>
      <c r="N14" s="27" t="s">
        <v>109</v>
      </c>
      <c r="O14" s="26">
        <v>1202001</v>
      </c>
      <c r="P14" s="27" t="s">
        <v>108</v>
      </c>
      <c r="Q14" s="27" t="s">
        <v>124</v>
      </c>
      <c r="R14" s="27" t="s">
        <v>148</v>
      </c>
      <c r="S14" s="27" t="s">
        <v>109</v>
      </c>
      <c r="T14" s="27" t="s">
        <v>63</v>
      </c>
      <c r="U14" s="28">
        <v>1</v>
      </c>
      <c r="V14" s="28">
        <v>1</v>
      </c>
      <c r="W14" s="79" t="s">
        <v>211</v>
      </c>
      <c r="X14" s="32">
        <v>45658</v>
      </c>
      <c r="Y14" s="32">
        <v>46022</v>
      </c>
      <c r="Z14" s="31" t="s">
        <v>220</v>
      </c>
      <c r="AA14" s="33">
        <v>79600000</v>
      </c>
      <c r="AB14" s="33"/>
      <c r="AC14" s="33"/>
      <c r="AD14" s="33"/>
      <c r="AE14" s="33"/>
      <c r="AF14" s="68"/>
      <c r="AG14" s="33"/>
      <c r="AH14" s="33"/>
      <c r="AI14" s="33"/>
      <c r="AJ14" s="33"/>
      <c r="AK14" s="33"/>
      <c r="AL14" s="33"/>
      <c r="AM14" s="33"/>
      <c r="AN14" s="33"/>
      <c r="AO14" s="76">
        <f t="shared" ref="AO14:AO51" si="0">SUM(AA14:AN14)</f>
        <v>79600000</v>
      </c>
      <c r="AP14" s="33"/>
    </row>
    <row r="15" spans="1:42" s="1" customFormat="1" ht="129" customHeight="1" x14ac:dyDescent="0.3">
      <c r="A15" s="27" t="s">
        <v>31</v>
      </c>
      <c r="B15" s="27" t="s">
        <v>38</v>
      </c>
      <c r="C15" s="29" t="s">
        <v>47</v>
      </c>
      <c r="D15" s="27" t="s">
        <v>50</v>
      </c>
      <c r="E15" s="27">
        <v>100</v>
      </c>
      <c r="F15" s="27">
        <v>100</v>
      </c>
      <c r="G15" s="27">
        <v>100</v>
      </c>
      <c r="H15" s="30">
        <v>2024520010121</v>
      </c>
      <c r="I15" s="31" t="s">
        <v>233</v>
      </c>
      <c r="J15" s="27">
        <v>12</v>
      </c>
      <c r="K15" s="27" t="s">
        <v>54</v>
      </c>
      <c r="L15" s="27">
        <v>1202</v>
      </c>
      <c r="M15" s="27" t="s">
        <v>55</v>
      </c>
      <c r="N15" s="27" t="s">
        <v>110</v>
      </c>
      <c r="O15" s="26">
        <v>1202003</v>
      </c>
      <c r="P15" s="27" t="s">
        <v>110</v>
      </c>
      <c r="Q15" s="27" t="s">
        <v>130</v>
      </c>
      <c r="R15" s="27" t="s">
        <v>149</v>
      </c>
      <c r="S15" s="27" t="s">
        <v>110</v>
      </c>
      <c r="T15" s="27" t="s">
        <v>63</v>
      </c>
      <c r="U15" s="28">
        <v>4</v>
      </c>
      <c r="V15" s="28">
        <v>3</v>
      </c>
      <c r="W15" s="79" t="s">
        <v>212</v>
      </c>
      <c r="X15" s="32">
        <v>45658</v>
      </c>
      <c r="Y15" s="32">
        <v>46022</v>
      </c>
      <c r="Z15" s="31" t="s">
        <v>220</v>
      </c>
      <c r="AA15" s="33">
        <v>57600000</v>
      </c>
      <c r="AB15" s="33"/>
      <c r="AC15" s="33"/>
      <c r="AD15" s="33"/>
      <c r="AE15" s="33"/>
      <c r="AF15" s="68"/>
      <c r="AG15" s="33"/>
      <c r="AH15" s="33"/>
      <c r="AI15" s="33"/>
      <c r="AJ15" s="33"/>
      <c r="AK15" s="33"/>
      <c r="AL15" s="33"/>
      <c r="AM15" s="33"/>
      <c r="AN15" s="33"/>
      <c r="AO15" s="76">
        <f t="shared" si="0"/>
        <v>57600000</v>
      </c>
      <c r="AP15" s="33"/>
    </row>
    <row r="16" spans="1:42" s="1" customFormat="1" ht="86.25" customHeight="1" x14ac:dyDescent="0.3">
      <c r="A16" s="27" t="s">
        <v>31</v>
      </c>
      <c r="B16" s="27" t="s">
        <v>38</v>
      </c>
      <c r="C16" s="29" t="s">
        <v>47</v>
      </c>
      <c r="D16" s="27" t="s">
        <v>50</v>
      </c>
      <c r="E16" s="27">
        <v>100</v>
      </c>
      <c r="F16" s="27">
        <v>100</v>
      </c>
      <c r="G16" s="27">
        <v>100</v>
      </c>
      <c r="H16" s="30">
        <v>2024520010121</v>
      </c>
      <c r="I16" s="31" t="s">
        <v>233</v>
      </c>
      <c r="J16" s="27">
        <v>12</v>
      </c>
      <c r="K16" s="27" t="s">
        <v>54</v>
      </c>
      <c r="L16" s="27">
        <v>1202</v>
      </c>
      <c r="M16" s="27" t="s">
        <v>55</v>
      </c>
      <c r="N16" s="27" t="s">
        <v>112</v>
      </c>
      <c r="O16" s="26">
        <v>1202005</v>
      </c>
      <c r="P16" s="27" t="s">
        <v>111</v>
      </c>
      <c r="Q16" s="27" t="s">
        <v>125</v>
      </c>
      <c r="R16" s="27" t="s">
        <v>150</v>
      </c>
      <c r="S16" s="27" t="s">
        <v>112</v>
      </c>
      <c r="T16" s="27" t="s">
        <v>63</v>
      </c>
      <c r="U16" s="28">
        <v>60</v>
      </c>
      <c r="V16" s="28">
        <v>15</v>
      </c>
      <c r="W16" s="79" t="s">
        <v>213</v>
      </c>
      <c r="X16" s="32">
        <v>45658</v>
      </c>
      <c r="Y16" s="32">
        <v>46022</v>
      </c>
      <c r="Z16" s="31" t="s">
        <v>220</v>
      </c>
      <c r="AA16" s="33">
        <v>32000000</v>
      </c>
      <c r="AB16" s="33"/>
      <c r="AC16" s="33"/>
      <c r="AD16" s="33"/>
      <c r="AE16" s="33"/>
      <c r="AF16" s="68"/>
      <c r="AG16" s="33"/>
      <c r="AH16" s="33"/>
      <c r="AI16" s="33"/>
      <c r="AJ16" s="33"/>
      <c r="AK16" s="33"/>
      <c r="AL16" s="33"/>
      <c r="AM16" s="33"/>
      <c r="AN16" s="33"/>
      <c r="AO16" s="76">
        <f t="shared" si="0"/>
        <v>32000000</v>
      </c>
      <c r="AP16" s="33"/>
    </row>
    <row r="17" spans="1:42" s="1" customFormat="1" ht="198.75" customHeight="1" x14ac:dyDescent="0.3">
      <c r="A17" s="27" t="s">
        <v>31</v>
      </c>
      <c r="B17" s="27" t="s">
        <v>38</v>
      </c>
      <c r="C17" s="29" t="s">
        <v>47</v>
      </c>
      <c r="D17" s="27" t="s">
        <v>50</v>
      </c>
      <c r="E17" s="27">
        <v>100</v>
      </c>
      <c r="F17" s="27">
        <v>100</v>
      </c>
      <c r="G17" s="27">
        <v>100</v>
      </c>
      <c r="H17" s="30">
        <v>2024520010121</v>
      </c>
      <c r="I17" s="31" t="s">
        <v>233</v>
      </c>
      <c r="J17" s="27">
        <v>12</v>
      </c>
      <c r="K17" s="27" t="s">
        <v>54</v>
      </c>
      <c r="L17" s="27">
        <v>1202</v>
      </c>
      <c r="M17" s="27" t="s">
        <v>55</v>
      </c>
      <c r="N17" s="27" t="s">
        <v>167</v>
      </c>
      <c r="O17" s="26">
        <v>1202023</v>
      </c>
      <c r="P17" s="27" t="s">
        <v>113</v>
      </c>
      <c r="Q17" s="27" t="s">
        <v>114</v>
      </c>
      <c r="R17" s="27" t="s">
        <v>115</v>
      </c>
      <c r="S17" s="27" t="s">
        <v>116</v>
      </c>
      <c r="T17" s="27" t="s">
        <v>63</v>
      </c>
      <c r="U17" s="28">
        <v>250</v>
      </c>
      <c r="V17" s="28">
        <v>60</v>
      </c>
      <c r="W17" s="79" t="s">
        <v>214</v>
      </c>
      <c r="X17" s="32">
        <v>45658</v>
      </c>
      <c r="Y17" s="32">
        <v>46022</v>
      </c>
      <c r="Z17" s="31" t="s">
        <v>220</v>
      </c>
      <c r="AA17" s="34">
        <v>38400000</v>
      </c>
      <c r="AB17" s="33"/>
      <c r="AC17" s="33"/>
      <c r="AD17" s="33"/>
      <c r="AE17" s="33"/>
      <c r="AF17" s="68"/>
      <c r="AG17" s="33"/>
      <c r="AH17" s="33"/>
      <c r="AI17" s="33"/>
      <c r="AJ17" s="33"/>
      <c r="AK17" s="33"/>
      <c r="AL17" s="33"/>
      <c r="AM17" s="34"/>
      <c r="AN17" s="33"/>
      <c r="AO17" s="76">
        <f t="shared" si="0"/>
        <v>38400000</v>
      </c>
      <c r="AP17" s="34"/>
    </row>
    <row r="18" spans="1:42" s="1" customFormat="1" ht="86.25" customHeight="1" x14ac:dyDescent="0.3">
      <c r="A18" s="27" t="s">
        <v>31</v>
      </c>
      <c r="B18" s="27" t="s">
        <v>38</v>
      </c>
      <c r="C18" s="29" t="s">
        <v>47</v>
      </c>
      <c r="D18" s="27" t="s">
        <v>50</v>
      </c>
      <c r="E18" s="27">
        <v>100</v>
      </c>
      <c r="F18" s="27">
        <v>100</v>
      </c>
      <c r="G18" s="27">
        <v>100</v>
      </c>
      <c r="H18" s="30">
        <v>2024520010121</v>
      </c>
      <c r="I18" s="31" t="s">
        <v>233</v>
      </c>
      <c r="J18" s="27">
        <v>12</v>
      </c>
      <c r="K18" s="27" t="s">
        <v>54</v>
      </c>
      <c r="L18" s="27">
        <v>1202</v>
      </c>
      <c r="M18" s="27" t="s">
        <v>55</v>
      </c>
      <c r="N18" s="27" t="s">
        <v>168</v>
      </c>
      <c r="O18" s="26">
        <v>1202002</v>
      </c>
      <c r="P18" s="27" t="s">
        <v>117</v>
      </c>
      <c r="Q18" s="27" t="s">
        <v>126</v>
      </c>
      <c r="R18" s="27" t="s">
        <v>151</v>
      </c>
      <c r="S18" s="27" t="s">
        <v>118</v>
      </c>
      <c r="T18" s="27" t="s">
        <v>63</v>
      </c>
      <c r="U18" s="28">
        <v>80000</v>
      </c>
      <c r="V18" s="28">
        <v>20000</v>
      </c>
      <c r="W18" s="79" t="s">
        <v>215</v>
      </c>
      <c r="X18" s="32">
        <v>45658</v>
      </c>
      <c r="Y18" s="32">
        <v>46022</v>
      </c>
      <c r="Z18" s="31" t="s">
        <v>220</v>
      </c>
      <c r="AA18" s="33">
        <v>38400000</v>
      </c>
      <c r="AB18" s="33"/>
      <c r="AC18" s="33"/>
      <c r="AD18" s="33"/>
      <c r="AE18" s="33"/>
      <c r="AF18" s="68"/>
      <c r="AG18" s="33"/>
      <c r="AH18" s="33"/>
      <c r="AI18" s="33"/>
      <c r="AJ18" s="33"/>
      <c r="AK18" s="33"/>
      <c r="AL18" s="33"/>
      <c r="AM18" s="33"/>
      <c r="AN18" s="33"/>
      <c r="AO18" s="76">
        <f t="shared" si="0"/>
        <v>38400000</v>
      </c>
      <c r="AP18" s="33"/>
    </row>
    <row r="19" spans="1:42" s="53" customFormat="1" ht="154.5" customHeight="1" x14ac:dyDescent="0.3">
      <c r="A19" s="57" t="s">
        <v>31</v>
      </c>
      <c r="B19" s="57" t="s">
        <v>38</v>
      </c>
      <c r="C19" s="58" t="s">
        <v>47</v>
      </c>
      <c r="D19" s="57" t="s">
        <v>50</v>
      </c>
      <c r="E19" s="57">
        <v>100</v>
      </c>
      <c r="F19" s="57">
        <v>100</v>
      </c>
      <c r="G19" s="57">
        <v>100</v>
      </c>
      <c r="H19" s="59">
        <v>2024520010121</v>
      </c>
      <c r="I19" s="60" t="s">
        <v>233</v>
      </c>
      <c r="J19" s="57">
        <v>12</v>
      </c>
      <c r="K19" s="57" t="s">
        <v>54</v>
      </c>
      <c r="L19" s="57">
        <v>1202</v>
      </c>
      <c r="M19" s="57" t="s">
        <v>55</v>
      </c>
      <c r="N19" s="57" t="s">
        <v>121</v>
      </c>
      <c r="O19" s="61">
        <v>1202019</v>
      </c>
      <c r="P19" s="57" t="s">
        <v>241</v>
      </c>
      <c r="Q19" s="57" t="s">
        <v>131</v>
      </c>
      <c r="R19" s="57">
        <v>120201900</v>
      </c>
      <c r="S19" s="57" t="s">
        <v>242</v>
      </c>
      <c r="T19" s="57" t="s">
        <v>63</v>
      </c>
      <c r="U19" s="62">
        <v>1</v>
      </c>
      <c r="V19" s="62">
        <v>1</v>
      </c>
      <c r="W19" s="48" t="s">
        <v>216</v>
      </c>
      <c r="X19" s="63">
        <v>45658</v>
      </c>
      <c r="Y19" s="63">
        <v>46022</v>
      </c>
      <c r="Z19" s="60" t="s">
        <v>220</v>
      </c>
      <c r="AA19" s="64">
        <v>51200000</v>
      </c>
      <c r="AB19" s="64"/>
      <c r="AC19" s="64"/>
      <c r="AD19" s="64"/>
      <c r="AE19" s="64"/>
      <c r="AF19" s="70"/>
      <c r="AG19" s="64"/>
      <c r="AH19" s="64"/>
      <c r="AI19" s="64"/>
      <c r="AJ19" s="64"/>
      <c r="AK19" s="64"/>
      <c r="AL19" s="64"/>
      <c r="AM19" s="64"/>
      <c r="AN19" s="64"/>
      <c r="AO19" s="77">
        <f t="shared" si="0"/>
        <v>51200000</v>
      </c>
      <c r="AP19" s="64"/>
    </row>
    <row r="20" spans="1:42" s="53" customFormat="1" ht="86.25" customHeight="1" x14ac:dyDescent="0.3">
      <c r="A20" s="57" t="s">
        <v>31</v>
      </c>
      <c r="B20" s="57" t="s">
        <v>38</v>
      </c>
      <c r="C20" s="58" t="s">
        <v>47</v>
      </c>
      <c r="D20" s="57" t="s">
        <v>50</v>
      </c>
      <c r="E20" s="57">
        <v>100</v>
      </c>
      <c r="F20" s="57">
        <v>100</v>
      </c>
      <c r="G20" s="57">
        <v>100</v>
      </c>
      <c r="H20" s="59">
        <v>2024520010121</v>
      </c>
      <c r="I20" s="60" t="s">
        <v>233</v>
      </c>
      <c r="J20" s="57">
        <v>12</v>
      </c>
      <c r="K20" s="57" t="s">
        <v>54</v>
      </c>
      <c r="L20" s="57">
        <v>1202</v>
      </c>
      <c r="M20" s="57" t="s">
        <v>55</v>
      </c>
      <c r="N20" s="57" t="s">
        <v>169</v>
      </c>
      <c r="O20" s="61">
        <v>1202014</v>
      </c>
      <c r="P20" s="57" t="s">
        <v>243</v>
      </c>
      <c r="Q20" s="57" t="s">
        <v>132</v>
      </c>
      <c r="R20" s="57">
        <v>120201400</v>
      </c>
      <c r="S20" s="57" t="s">
        <v>244</v>
      </c>
      <c r="T20" s="57" t="s">
        <v>63</v>
      </c>
      <c r="U20" s="62">
        <v>12000</v>
      </c>
      <c r="V20" s="62">
        <v>4</v>
      </c>
      <c r="W20" s="48" t="s">
        <v>217</v>
      </c>
      <c r="X20" s="63">
        <v>45658</v>
      </c>
      <c r="Y20" s="63">
        <v>46022</v>
      </c>
      <c r="Z20" s="60" t="s">
        <v>220</v>
      </c>
      <c r="AA20" s="64">
        <v>38400000</v>
      </c>
      <c r="AB20" s="64"/>
      <c r="AC20" s="64"/>
      <c r="AD20" s="64"/>
      <c r="AE20" s="64"/>
      <c r="AF20" s="70"/>
      <c r="AG20" s="64"/>
      <c r="AH20" s="64"/>
      <c r="AI20" s="64"/>
      <c r="AJ20" s="64"/>
      <c r="AK20" s="64"/>
      <c r="AL20" s="64"/>
      <c r="AM20" s="64"/>
      <c r="AN20" s="64"/>
      <c r="AO20" s="77">
        <f t="shared" si="0"/>
        <v>38400000</v>
      </c>
      <c r="AP20" s="64"/>
    </row>
    <row r="21" spans="1:42" s="1" customFormat="1" ht="141" customHeight="1" x14ac:dyDescent="0.3">
      <c r="A21" s="27" t="s">
        <v>31</v>
      </c>
      <c r="B21" s="27" t="s">
        <v>38</v>
      </c>
      <c r="C21" s="29" t="s">
        <v>47</v>
      </c>
      <c r="D21" s="27" t="s">
        <v>50</v>
      </c>
      <c r="E21" s="27">
        <v>100</v>
      </c>
      <c r="F21" s="27">
        <v>100</v>
      </c>
      <c r="G21" s="27">
        <v>100</v>
      </c>
      <c r="H21" s="30">
        <v>2024520010121</v>
      </c>
      <c r="I21" s="31" t="s">
        <v>233</v>
      </c>
      <c r="J21" s="27">
        <v>12</v>
      </c>
      <c r="K21" s="27" t="s">
        <v>54</v>
      </c>
      <c r="L21" s="27">
        <v>1202</v>
      </c>
      <c r="M21" s="27" t="s">
        <v>56</v>
      </c>
      <c r="N21" s="27" t="s">
        <v>170</v>
      </c>
      <c r="O21" s="26">
        <v>1202007</v>
      </c>
      <c r="P21" s="27" t="s">
        <v>119</v>
      </c>
      <c r="Q21" s="27" t="s">
        <v>127</v>
      </c>
      <c r="R21" s="27" t="s">
        <v>152</v>
      </c>
      <c r="S21" s="27" t="s">
        <v>120</v>
      </c>
      <c r="T21" s="27" t="s">
        <v>63</v>
      </c>
      <c r="U21" s="28">
        <v>1</v>
      </c>
      <c r="V21" s="28">
        <v>1</v>
      </c>
      <c r="W21" s="79" t="s">
        <v>218</v>
      </c>
      <c r="X21" s="32">
        <v>45658</v>
      </c>
      <c r="Y21" s="32">
        <v>46022</v>
      </c>
      <c r="Z21" s="31" t="s">
        <v>220</v>
      </c>
      <c r="AA21" s="33">
        <v>38400000</v>
      </c>
      <c r="AB21" s="33"/>
      <c r="AC21" s="33"/>
      <c r="AD21" s="33"/>
      <c r="AE21" s="33"/>
      <c r="AF21" s="68"/>
      <c r="AG21" s="33"/>
      <c r="AH21" s="33"/>
      <c r="AI21" s="33"/>
      <c r="AJ21" s="33"/>
      <c r="AK21" s="33"/>
      <c r="AL21" s="33"/>
      <c r="AM21" s="33"/>
      <c r="AN21" s="33"/>
      <c r="AO21" s="76">
        <f t="shared" si="0"/>
        <v>38400000</v>
      </c>
      <c r="AP21" s="33"/>
    </row>
    <row r="22" spans="1:42" s="1" customFormat="1" ht="86.25" customHeight="1" x14ac:dyDescent="0.3">
      <c r="A22" s="27" t="s">
        <v>31</v>
      </c>
      <c r="B22" s="27" t="s">
        <v>38</v>
      </c>
      <c r="C22" s="29" t="s">
        <v>48</v>
      </c>
      <c r="D22" s="27" t="s">
        <v>50</v>
      </c>
      <c r="E22" s="27">
        <v>100</v>
      </c>
      <c r="F22" s="27">
        <v>100</v>
      </c>
      <c r="G22" s="27">
        <v>100</v>
      </c>
      <c r="H22" s="30">
        <v>2024520010135</v>
      </c>
      <c r="I22" s="31" t="s">
        <v>232</v>
      </c>
      <c r="J22" s="27">
        <v>12</v>
      </c>
      <c r="K22" s="27" t="s">
        <v>54</v>
      </c>
      <c r="L22" s="27">
        <v>1206</v>
      </c>
      <c r="M22" s="27" t="s">
        <v>57</v>
      </c>
      <c r="N22" s="27" t="s">
        <v>171</v>
      </c>
      <c r="O22" s="26">
        <v>1206008</v>
      </c>
      <c r="P22" s="27" t="s">
        <v>122</v>
      </c>
      <c r="Q22" s="27" t="s">
        <v>133</v>
      </c>
      <c r="R22" s="27" t="s">
        <v>153</v>
      </c>
      <c r="S22" s="27" t="s">
        <v>123</v>
      </c>
      <c r="T22" s="27" t="s">
        <v>63</v>
      </c>
      <c r="U22" s="28">
        <v>1</v>
      </c>
      <c r="V22" s="28">
        <v>1</v>
      </c>
      <c r="W22" s="79" t="s">
        <v>219</v>
      </c>
      <c r="X22" s="32">
        <v>45658</v>
      </c>
      <c r="Y22" s="32">
        <v>46022</v>
      </c>
      <c r="Z22" s="31" t="s">
        <v>220</v>
      </c>
      <c r="AA22" s="33">
        <v>596785000</v>
      </c>
      <c r="AB22" s="33"/>
      <c r="AC22" s="33"/>
      <c r="AD22" s="33"/>
      <c r="AE22" s="33"/>
      <c r="AF22" s="68"/>
      <c r="AG22" s="33"/>
      <c r="AH22" s="33"/>
      <c r="AI22" s="33"/>
      <c r="AJ22" s="33"/>
      <c r="AK22" s="33"/>
      <c r="AL22" s="33"/>
      <c r="AM22" s="33"/>
      <c r="AN22" s="33"/>
      <c r="AO22" s="76">
        <f t="shared" si="0"/>
        <v>596785000</v>
      </c>
      <c r="AP22" s="33"/>
    </row>
    <row r="23" spans="1:42" s="1" customFormat="1" ht="111" customHeight="1" x14ac:dyDescent="0.3">
      <c r="A23" s="27" t="s">
        <v>31</v>
      </c>
      <c r="B23" s="27" t="s">
        <v>37</v>
      </c>
      <c r="C23" s="29" t="s">
        <v>40</v>
      </c>
      <c r="D23" s="27" t="s">
        <v>49</v>
      </c>
      <c r="E23" s="27">
        <v>1747.7</v>
      </c>
      <c r="F23" s="27">
        <v>1722.7</v>
      </c>
      <c r="G23" s="27">
        <v>1722.7</v>
      </c>
      <c r="H23" s="30">
        <v>2024520010131</v>
      </c>
      <c r="I23" s="31" t="s">
        <v>234</v>
      </c>
      <c r="J23" s="27">
        <v>45</v>
      </c>
      <c r="K23" s="27" t="s">
        <v>51</v>
      </c>
      <c r="L23" s="27">
        <v>4501</v>
      </c>
      <c r="M23" s="27" t="s">
        <v>52</v>
      </c>
      <c r="N23" s="27" t="s">
        <v>85</v>
      </c>
      <c r="O23" s="26">
        <v>4501028</v>
      </c>
      <c r="P23" s="27" t="s">
        <v>83</v>
      </c>
      <c r="Q23" s="27" t="s">
        <v>84</v>
      </c>
      <c r="R23" s="27" t="s">
        <v>155</v>
      </c>
      <c r="S23" s="27" t="s">
        <v>85</v>
      </c>
      <c r="T23" s="27" t="s">
        <v>63</v>
      </c>
      <c r="U23" s="28">
        <v>601</v>
      </c>
      <c r="V23" s="28">
        <v>601</v>
      </c>
      <c r="W23" s="32" t="s">
        <v>223</v>
      </c>
      <c r="X23" s="32">
        <v>45658</v>
      </c>
      <c r="Y23" s="32">
        <v>46022</v>
      </c>
      <c r="Z23" s="31" t="s">
        <v>220</v>
      </c>
      <c r="AA23" s="68">
        <v>820000000</v>
      </c>
      <c r="AB23" s="33"/>
      <c r="AC23" s="33"/>
      <c r="AD23" s="33"/>
      <c r="AE23" s="33"/>
      <c r="AF23" s="68"/>
      <c r="AG23" s="33"/>
      <c r="AH23" s="33"/>
      <c r="AI23" s="33"/>
      <c r="AJ23" s="33"/>
      <c r="AK23" s="33"/>
      <c r="AL23" s="33"/>
      <c r="AM23" s="33"/>
      <c r="AN23" s="33"/>
      <c r="AO23" s="76">
        <f>SUM(AA23:AN23)</f>
        <v>820000000</v>
      </c>
      <c r="AP23" s="33"/>
    </row>
    <row r="24" spans="1:42" s="1" customFormat="1" ht="86.25" customHeight="1" x14ac:dyDescent="0.3">
      <c r="A24" s="27" t="s">
        <v>31</v>
      </c>
      <c r="B24" s="27" t="s">
        <v>37</v>
      </c>
      <c r="C24" s="29" t="s">
        <v>40</v>
      </c>
      <c r="D24" s="27" t="s">
        <v>49</v>
      </c>
      <c r="E24" s="27">
        <v>1747.7</v>
      </c>
      <c r="F24" s="27">
        <v>1722.7</v>
      </c>
      <c r="G24" s="27">
        <v>1722.7</v>
      </c>
      <c r="H24" s="30">
        <v>2024520010131</v>
      </c>
      <c r="I24" s="31" t="s">
        <v>234</v>
      </c>
      <c r="J24" s="27">
        <v>45</v>
      </c>
      <c r="K24" s="27" t="s">
        <v>51</v>
      </c>
      <c r="L24" s="27">
        <v>4501</v>
      </c>
      <c r="M24" s="27" t="s">
        <v>52</v>
      </c>
      <c r="N24" s="27" t="s">
        <v>87</v>
      </c>
      <c r="O24" s="26">
        <v>4501028</v>
      </c>
      <c r="P24" s="27" t="s">
        <v>83</v>
      </c>
      <c r="Q24" s="27" t="s">
        <v>86</v>
      </c>
      <c r="R24" s="27" t="s">
        <v>156</v>
      </c>
      <c r="S24" s="27" t="s">
        <v>87</v>
      </c>
      <c r="T24" s="27" t="s">
        <v>63</v>
      </c>
      <c r="U24" s="28">
        <v>410</v>
      </c>
      <c r="V24" s="28">
        <v>105</v>
      </c>
      <c r="W24" s="32" t="s">
        <v>221</v>
      </c>
      <c r="X24" s="32">
        <v>45658</v>
      </c>
      <c r="Y24" s="32">
        <v>46022</v>
      </c>
      <c r="Z24" s="31" t="s">
        <v>220</v>
      </c>
      <c r="AA24" s="68">
        <v>465399381.47000003</v>
      </c>
      <c r="AB24" s="33"/>
      <c r="AC24" s="33"/>
      <c r="AD24" s="33"/>
      <c r="AE24" s="33"/>
      <c r="AF24" s="68"/>
      <c r="AG24" s="33"/>
      <c r="AH24" s="33"/>
      <c r="AI24" s="33"/>
      <c r="AJ24" s="33"/>
      <c r="AK24" s="33"/>
      <c r="AL24" s="33"/>
      <c r="AM24" s="33"/>
      <c r="AN24" s="33"/>
      <c r="AO24" s="76">
        <f>SUM(AA24:AN24)</f>
        <v>465399381.47000003</v>
      </c>
      <c r="AP24" s="33"/>
    </row>
    <row r="25" spans="1:42" s="53" customFormat="1" ht="86.25" customHeight="1" x14ac:dyDescent="0.3">
      <c r="A25" s="57" t="s">
        <v>31</v>
      </c>
      <c r="B25" s="57" t="s">
        <v>37</v>
      </c>
      <c r="C25" s="58" t="s">
        <v>43</v>
      </c>
      <c r="D25" s="57" t="s">
        <v>49</v>
      </c>
      <c r="E25" s="57">
        <v>10.4</v>
      </c>
      <c r="F25" s="57">
        <v>10.4</v>
      </c>
      <c r="G25" s="57">
        <v>10.4</v>
      </c>
      <c r="H25" s="59" t="s">
        <v>240</v>
      </c>
      <c r="I25" s="60" t="s">
        <v>234</v>
      </c>
      <c r="J25" s="57">
        <v>45</v>
      </c>
      <c r="K25" s="57" t="s">
        <v>51</v>
      </c>
      <c r="L25" s="57">
        <v>4501</v>
      </c>
      <c r="M25" s="57" t="s">
        <v>52</v>
      </c>
      <c r="N25" s="57" t="s">
        <v>173</v>
      </c>
      <c r="O25" s="61">
        <v>4501026</v>
      </c>
      <c r="P25" s="57" t="s">
        <v>33</v>
      </c>
      <c r="Q25" s="57" t="s">
        <v>99</v>
      </c>
      <c r="R25" s="57" t="s">
        <v>161</v>
      </c>
      <c r="S25" s="57" t="s">
        <v>100</v>
      </c>
      <c r="T25" s="57" t="s">
        <v>63</v>
      </c>
      <c r="U25" s="62">
        <v>1</v>
      </c>
      <c r="V25" s="62">
        <v>0.5</v>
      </c>
      <c r="W25" s="63" t="s">
        <v>224</v>
      </c>
      <c r="X25" s="63">
        <v>45658</v>
      </c>
      <c r="Y25" s="63">
        <v>46022</v>
      </c>
      <c r="Z25" s="60" t="s">
        <v>220</v>
      </c>
      <c r="AA25" s="70">
        <f>2805000000+219440450.4895</f>
        <v>3024440450.4895</v>
      </c>
      <c r="AB25" s="64"/>
      <c r="AC25" s="64"/>
      <c r="AD25" s="64"/>
      <c r="AE25" s="64"/>
      <c r="AF25" s="70"/>
      <c r="AG25" s="64"/>
      <c r="AH25" s="64"/>
      <c r="AI25" s="64"/>
      <c r="AJ25" s="64"/>
      <c r="AK25" s="64"/>
      <c r="AL25" s="64"/>
      <c r="AM25" s="64"/>
      <c r="AN25" s="64"/>
      <c r="AO25" s="77">
        <f>SUM(AA25:AN25)</f>
        <v>3024440450.4895</v>
      </c>
      <c r="AP25" s="64"/>
    </row>
    <row r="26" spans="1:42" s="53" customFormat="1" ht="86.25" customHeight="1" x14ac:dyDescent="0.3">
      <c r="A26" s="57" t="s">
        <v>31</v>
      </c>
      <c r="B26" s="57" t="s">
        <v>37</v>
      </c>
      <c r="C26" s="58" t="s">
        <v>41</v>
      </c>
      <c r="D26" s="57" t="s">
        <v>49</v>
      </c>
      <c r="E26" s="57">
        <v>286.2</v>
      </c>
      <c r="F26" s="57">
        <v>282.2</v>
      </c>
      <c r="G26" s="57">
        <v>282.2</v>
      </c>
      <c r="H26" s="59" t="s">
        <v>240</v>
      </c>
      <c r="I26" s="60" t="s">
        <v>234</v>
      </c>
      <c r="J26" s="57">
        <v>45</v>
      </c>
      <c r="K26" s="57" t="s">
        <v>51</v>
      </c>
      <c r="L26" s="57">
        <v>4501</v>
      </c>
      <c r="M26" s="57" t="s">
        <v>52</v>
      </c>
      <c r="N26" s="57" t="s">
        <v>82</v>
      </c>
      <c r="O26" s="61">
        <v>4501043</v>
      </c>
      <c r="P26" s="57" t="s">
        <v>80</v>
      </c>
      <c r="Q26" s="57" t="s">
        <v>81</v>
      </c>
      <c r="R26" s="57" t="s">
        <v>154</v>
      </c>
      <c r="S26" s="57" t="s">
        <v>82</v>
      </c>
      <c r="T26" s="57" t="s">
        <v>63</v>
      </c>
      <c r="U26" s="62">
        <v>4</v>
      </c>
      <c r="V26" s="62">
        <v>4</v>
      </c>
      <c r="W26" s="63" t="s">
        <v>301</v>
      </c>
      <c r="X26" s="63">
        <v>45658</v>
      </c>
      <c r="Y26" s="63">
        <v>46022</v>
      </c>
      <c r="Z26" s="60" t="s">
        <v>220</v>
      </c>
      <c r="AA26" s="70">
        <f>1032500000+416383737</f>
        <v>1448883737</v>
      </c>
      <c r="AB26" s="64"/>
      <c r="AC26" s="64"/>
      <c r="AD26" s="64"/>
      <c r="AE26" s="64"/>
      <c r="AF26" s="70"/>
      <c r="AG26" s="64"/>
      <c r="AH26" s="64"/>
      <c r="AI26" s="64"/>
      <c r="AJ26" s="64"/>
      <c r="AK26" s="64"/>
      <c r="AL26" s="64"/>
      <c r="AM26" s="64"/>
      <c r="AN26" s="64"/>
      <c r="AO26" s="77">
        <f t="shared" si="0"/>
        <v>1448883737</v>
      </c>
      <c r="AP26" s="64"/>
    </row>
    <row r="27" spans="1:42" s="1" customFormat="1" ht="106.5" customHeight="1" x14ac:dyDescent="0.3">
      <c r="A27" s="27" t="s">
        <v>31</v>
      </c>
      <c r="B27" s="27" t="s">
        <v>37</v>
      </c>
      <c r="C27" s="29" t="s">
        <v>40</v>
      </c>
      <c r="D27" s="27" t="s">
        <v>49</v>
      </c>
      <c r="E27" s="27">
        <v>1747.7</v>
      </c>
      <c r="F27" s="27">
        <v>1722.7</v>
      </c>
      <c r="G27" s="27">
        <v>1722.7</v>
      </c>
      <c r="H27" s="30" t="s">
        <v>240</v>
      </c>
      <c r="I27" s="31" t="s">
        <v>234</v>
      </c>
      <c r="J27" s="27">
        <v>45</v>
      </c>
      <c r="K27" s="27" t="s">
        <v>51</v>
      </c>
      <c r="L27" s="27">
        <v>4501</v>
      </c>
      <c r="M27" s="27" t="s">
        <v>52</v>
      </c>
      <c r="N27" s="27" t="s">
        <v>96</v>
      </c>
      <c r="O27" s="26">
        <v>4501056</v>
      </c>
      <c r="P27" s="27" t="s">
        <v>94</v>
      </c>
      <c r="Q27" s="27" t="s">
        <v>95</v>
      </c>
      <c r="R27" s="27" t="s">
        <v>158</v>
      </c>
      <c r="S27" s="27" t="s">
        <v>96</v>
      </c>
      <c r="T27" s="27" t="s">
        <v>63</v>
      </c>
      <c r="U27" s="28">
        <v>48</v>
      </c>
      <c r="V27" s="28">
        <v>12</v>
      </c>
      <c r="W27" s="32" t="s">
        <v>302</v>
      </c>
      <c r="X27" s="32">
        <v>45658</v>
      </c>
      <c r="Y27" s="32">
        <v>46022</v>
      </c>
      <c r="Z27" s="31" t="s">
        <v>220</v>
      </c>
      <c r="AA27" s="68">
        <v>10000000</v>
      </c>
      <c r="AB27" s="33"/>
      <c r="AC27" s="33"/>
      <c r="AD27" s="33"/>
      <c r="AE27" s="33"/>
      <c r="AF27" s="68"/>
      <c r="AG27" s="33"/>
      <c r="AH27" s="33"/>
      <c r="AI27" s="33"/>
      <c r="AJ27" s="33"/>
      <c r="AK27" s="33"/>
      <c r="AL27" s="33"/>
      <c r="AM27" s="33"/>
      <c r="AN27" s="33"/>
      <c r="AO27" s="76">
        <f t="shared" si="0"/>
        <v>10000000</v>
      </c>
      <c r="AP27" s="33"/>
    </row>
    <row r="28" spans="1:42" s="1" customFormat="1" ht="111.75" customHeight="1" x14ac:dyDescent="0.3">
      <c r="A28" s="27" t="s">
        <v>31</v>
      </c>
      <c r="B28" s="27" t="s">
        <v>37</v>
      </c>
      <c r="C28" s="29" t="s">
        <v>40</v>
      </c>
      <c r="D28" s="27" t="s">
        <v>49</v>
      </c>
      <c r="E28" s="27">
        <v>1747.7</v>
      </c>
      <c r="F28" s="27">
        <v>1722.7</v>
      </c>
      <c r="G28" s="27">
        <v>1722.7</v>
      </c>
      <c r="H28" s="30">
        <v>2024520010131</v>
      </c>
      <c r="I28" s="31" t="s">
        <v>234</v>
      </c>
      <c r="J28" s="27">
        <v>45</v>
      </c>
      <c r="K28" s="27" t="s">
        <v>51</v>
      </c>
      <c r="L28" s="27">
        <v>4501</v>
      </c>
      <c r="M28" s="27" t="s">
        <v>52</v>
      </c>
      <c r="N28" s="27" t="s">
        <v>176</v>
      </c>
      <c r="O28" s="26">
        <v>4501048</v>
      </c>
      <c r="P28" s="27" t="s">
        <v>64</v>
      </c>
      <c r="Q28" s="27" t="s">
        <v>138</v>
      </c>
      <c r="R28" s="27">
        <v>450104800</v>
      </c>
      <c r="S28" s="27" t="s">
        <v>65</v>
      </c>
      <c r="T28" s="27" t="s">
        <v>63</v>
      </c>
      <c r="U28" s="28">
        <v>1</v>
      </c>
      <c r="V28" s="28">
        <v>1</v>
      </c>
      <c r="W28" s="32" t="s">
        <v>225</v>
      </c>
      <c r="X28" s="32">
        <v>45658</v>
      </c>
      <c r="Y28" s="32">
        <v>46022</v>
      </c>
      <c r="Z28" s="31" t="s">
        <v>220</v>
      </c>
      <c r="AA28" s="68">
        <v>260000000</v>
      </c>
      <c r="AB28" s="33"/>
      <c r="AC28" s="33"/>
      <c r="AD28" s="33"/>
      <c r="AE28" s="33"/>
      <c r="AF28" s="68"/>
      <c r="AG28" s="33"/>
      <c r="AH28" s="33"/>
      <c r="AI28" s="33"/>
      <c r="AJ28" s="33"/>
      <c r="AK28" s="33"/>
      <c r="AL28" s="33"/>
      <c r="AM28" s="33"/>
      <c r="AN28" s="33"/>
      <c r="AO28" s="76">
        <f t="shared" si="0"/>
        <v>260000000</v>
      </c>
      <c r="AP28" s="33"/>
    </row>
    <row r="29" spans="1:42" s="53" customFormat="1" ht="111.75" customHeight="1" x14ac:dyDescent="0.3">
      <c r="A29" s="57" t="s">
        <v>31</v>
      </c>
      <c r="B29" s="57" t="s">
        <v>37</v>
      </c>
      <c r="C29" s="58" t="s">
        <v>40</v>
      </c>
      <c r="D29" s="57" t="s">
        <v>49</v>
      </c>
      <c r="E29" s="57">
        <v>1747.7</v>
      </c>
      <c r="F29" s="57">
        <v>1722.7</v>
      </c>
      <c r="G29" s="57">
        <v>1722.7</v>
      </c>
      <c r="H29" s="59">
        <v>2024520010010</v>
      </c>
      <c r="I29" s="60" t="s">
        <v>304</v>
      </c>
      <c r="J29" s="57">
        <v>45</v>
      </c>
      <c r="K29" s="57" t="s">
        <v>51</v>
      </c>
      <c r="L29" s="57">
        <v>4501</v>
      </c>
      <c r="M29" s="57" t="s">
        <v>52</v>
      </c>
      <c r="N29" s="57" t="s">
        <v>93</v>
      </c>
      <c r="O29" s="61">
        <v>4501047</v>
      </c>
      <c r="P29" s="57" t="s">
        <v>91</v>
      </c>
      <c r="Q29" s="57" t="s">
        <v>92</v>
      </c>
      <c r="R29" s="57">
        <v>450104700</v>
      </c>
      <c r="S29" s="57" t="s">
        <v>93</v>
      </c>
      <c r="T29" s="57" t="s">
        <v>63</v>
      </c>
      <c r="U29" s="62">
        <v>3600</v>
      </c>
      <c r="V29" s="62">
        <v>450</v>
      </c>
      <c r="W29" s="63" t="s">
        <v>221</v>
      </c>
      <c r="X29" s="63">
        <v>45658</v>
      </c>
      <c r="Y29" s="63">
        <v>46022</v>
      </c>
      <c r="Z29" s="60" t="s">
        <v>222</v>
      </c>
      <c r="AA29" s="70"/>
      <c r="AB29" s="64"/>
      <c r="AC29" s="64"/>
      <c r="AD29" s="64"/>
      <c r="AE29" s="64"/>
      <c r="AF29" s="70"/>
      <c r="AG29" s="64"/>
      <c r="AH29" s="64"/>
      <c r="AI29" s="64"/>
      <c r="AJ29" s="70">
        <v>859845997.77999997</v>
      </c>
      <c r="AK29" s="64"/>
      <c r="AL29" s="64"/>
      <c r="AM29" s="64"/>
      <c r="AN29" s="64"/>
      <c r="AO29" s="77">
        <f t="shared" ref="AO29" si="1">SUM(AA29:AN29)</f>
        <v>859845997.77999997</v>
      </c>
      <c r="AP29" s="64"/>
    </row>
    <row r="30" spans="1:42" s="53" customFormat="1" ht="111.75" customHeight="1" x14ac:dyDescent="0.3">
      <c r="A30" s="57" t="s">
        <v>31</v>
      </c>
      <c r="B30" s="57" t="s">
        <v>37</v>
      </c>
      <c r="C30" s="58" t="s">
        <v>43</v>
      </c>
      <c r="D30" s="57" t="s">
        <v>49</v>
      </c>
      <c r="E30" s="57">
        <v>10.4</v>
      </c>
      <c r="F30" s="57">
        <v>10.4</v>
      </c>
      <c r="G30" s="57">
        <v>10.4</v>
      </c>
      <c r="H30" s="59">
        <v>2024520010010</v>
      </c>
      <c r="I30" s="60" t="s">
        <v>304</v>
      </c>
      <c r="J30" s="57">
        <v>45</v>
      </c>
      <c r="K30" s="57" t="s">
        <v>51</v>
      </c>
      <c r="L30" s="57">
        <v>4501</v>
      </c>
      <c r="M30" s="57" t="s">
        <v>52</v>
      </c>
      <c r="N30" s="57" t="s">
        <v>173</v>
      </c>
      <c r="O30" s="61">
        <v>4501026</v>
      </c>
      <c r="P30" s="57" t="s">
        <v>33</v>
      </c>
      <c r="Q30" s="57" t="s">
        <v>99</v>
      </c>
      <c r="R30" s="57" t="s">
        <v>161</v>
      </c>
      <c r="S30" s="57" t="s">
        <v>100</v>
      </c>
      <c r="T30" s="57" t="s">
        <v>63</v>
      </c>
      <c r="U30" s="62">
        <v>1</v>
      </c>
      <c r="V30" s="62">
        <v>0.5</v>
      </c>
      <c r="W30" s="63" t="s">
        <v>303</v>
      </c>
      <c r="X30" s="63">
        <v>45658</v>
      </c>
      <c r="Y30" s="63">
        <v>46022</v>
      </c>
      <c r="Z30" s="60" t="s">
        <v>222</v>
      </c>
      <c r="AA30" s="70"/>
      <c r="AB30" s="64"/>
      <c r="AC30" s="64"/>
      <c r="AD30" s="64"/>
      <c r="AE30" s="64"/>
      <c r="AF30" s="70"/>
      <c r="AG30" s="64"/>
      <c r="AH30" s="64"/>
      <c r="AI30" s="64"/>
      <c r="AJ30" s="70">
        <v>7113414106.6599998</v>
      </c>
      <c r="AK30" s="64"/>
      <c r="AL30" s="64"/>
      <c r="AM30" s="64"/>
      <c r="AN30" s="64"/>
      <c r="AO30" s="77">
        <f t="shared" ref="AO30" si="2">SUM(AA30:AN30)</f>
        <v>7113414106.6599998</v>
      </c>
      <c r="AP30" s="64"/>
    </row>
    <row r="31" spans="1:42" s="53" customFormat="1" ht="141" customHeight="1" x14ac:dyDescent="0.3">
      <c r="A31" s="57" t="s">
        <v>31</v>
      </c>
      <c r="B31" s="57" t="s">
        <v>37</v>
      </c>
      <c r="C31" s="58" t="s">
        <v>40</v>
      </c>
      <c r="D31" s="57" t="s">
        <v>49</v>
      </c>
      <c r="E31" s="57">
        <v>1747.7</v>
      </c>
      <c r="F31" s="57">
        <v>1722.7</v>
      </c>
      <c r="G31" s="57">
        <v>1722.7</v>
      </c>
      <c r="H31" s="59">
        <v>2024520010130</v>
      </c>
      <c r="I31" s="60" t="s">
        <v>235</v>
      </c>
      <c r="J31" s="57">
        <v>45</v>
      </c>
      <c r="K31" s="57" t="s">
        <v>51</v>
      </c>
      <c r="L31" s="57">
        <v>4501</v>
      </c>
      <c r="M31" s="57" t="s">
        <v>52</v>
      </c>
      <c r="N31" s="57" t="s">
        <v>93</v>
      </c>
      <c r="O31" s="61">
        <v>4501047</v>
      </c>
      <c r="P31" s="57" t="s">
        <v>91</v>
      </c>
      <c r="Q31" s="57" t="s">
        <v>92</v>
      </c>
      <c r="R31" s="57">
        <v>450104700</v>
      </c>
      <c r="S31" s="57" t="s">
        <v>93</v>
      </c>
      <c r="T31" s="57" t="s">
        <v>63</v>
      </c>
      <c r="U31" s="62">
        <v>3600</v>
      </c>
      <c r="V31" s="62">
        <v>450</v>
      </c>
      <c r="W31" s="48" t="s">
        <v>227</v>
      </c>
      <c r="X31" s="63">
        <v>45658</v>
      </c>
      <c r="Y31" s="63">
        <v>46022</v>
      </c>
      <c r="Z31" s="60" t="s">
        <v>220</v>
      </c>
      <c r="AA31" s="70">
        <v>347000000</v>
      </c>
      <c r="AB31" s="63"/>
      <c r="AC31" s="63"/>
      <c r="AD31" s="63"/>
      <c r="AE31" s="63"/>
      <c r="AF31" s="70"/>
      <c r="AG31" s="63"/>
      <c r="AH31" s="63"/>
      <c r="AI31" s="63"/>
      <c r="AJ31" s="63"/>
      <c r="AK31" s="63"/>
      <c r="AL31" s="63"/>
      <c r="AM31" s="63"/>
      <c r="AN31" s="63"/>
      <c r="AO31" s="77">
        <f>SUM(AA31:AN31)</f>
        <v>347000000</v>
      </c>
      <c r="AP31" s="63"/>
    </row>
    <row r="32" spans="1:42" s="1" customFormat="1" ht="165" customHeight="1" x14ac:dyDescent="0.3">
      <c r="A32" s="27" t="s">
        <v>31</v>
      </c>
      <c r="B32" s="27" t="s">
        <v>37</v>
      </c>
      <c r="C32" s="29" t="s">
        <v>40</v>
      </c>
      <c r="D32" s="27" t="s">
        <v>49</v>
      </c>
      <c r="E32" s="27">
        <v>1747.7</v>
      </c>
      <c r="F32" s="27">
        <v>1722.7</v>
      </c>
      <c r="G32" s="27">
        <v>1722.7</v>
      </c>
      <c r="H32" s="30">
        <v>2024520010130</v>
      </c>
      <c r="I32" s="31" t="s">
        <v>235</v>
      </c>
      <c r="J32" s="27">
        <v>45</v>
      </c>
      <c r="K32" s="27" t="s">
        <v>51</v>
      </c>
      <c r="L32" s="27">
        <v>4501</v>
      </c>
      <c r="M32" s="27" t="s">
        <v>52</v>
      </c>
      <c r="N32" s="27" t="s">
        <v>90</v>
      </c>
      <c r="O32" s="26">
        <v>4501045</v>
      </c>
      <c r="P32" s="27" t="s">
        <v>88</v>
      </c>
      <c r="Q32" s="27" t="s">
        <v>89</v>
      </c>
      <c r="R32" s="27" t="s">
        <v>157</v>
      </c>
      <c r="S32" s="27" t="s">
        <v>90</v>
      </c>
      <c r="T32" s="27" t="s">
        <v>63</v>
      </c>
      <c r="U32" s="28">
        <v>48</v>
      </c>
      <c r="V32" s="28">
        <v>12</v>
      </c>
      <c r="W32" s="79" t="s">
        <v>226</v>
      </c>
      <c r="X32" s="32">
        <v>45658</v>
      </c>
      <c r="Y32" s="32">
        <v>46022</v>
      </c>
      <c r="Z32" s="31" t="s">
        <v>220</v>
      </c>
      <c r="AA32" s="68">
        <v>48000000</v>
      </c>
      <c r="AB32" s="33"/>
      <c r="AC32" s="33"/>
      <c r="AD32" s="33"/>
      <c r="AE32" s="33"/>
      <c r="AF32" s="68"/>
      <c r="AG32" s="33"/>
      <c r="AH32" s="33"/>
      <c r="AI32" s="33"/>
      <c r="AJ32" s="33"/>
      <c r="AK32" s="33"/>
      <c r="AL32" s="33"/>
      <c r="AM32" s="33"/>
      <c r="AN32" s="33"/>
      <c r="AO32" s="76">
        <f t="shared" si="0"/>
        <v>48000000</v>
      </c>
      <c r="AP32" s="33"/>
    </row>
    <row r="33" spans="1:42" s="1" customFormat="1" ht="127.5" customHeight="1" x14ac:dyDescent="0.3">
      <c r="A33" s="27" t="s">
        <v>31</v>
      </c>
      <c r="B33" s="27" t="s">
        <v>37</v>
      </c>
      <c r="C33" s="29" t="s">
        <v>42</v>
      </c>
      <c r="D33" s="27" t="s">
        <v>50</v>
      </c>
      <c r="E33" s="27">
        <v>9.1</v>
      </c>
      <c r="F33" s="27">
        <v>8.6999999999999993</v>
      </c>
      <c r="G33" s="27">
        <v>8.6999999999999993</v>
      </c>
      <c r="H33" s="30">
        <v>2024520010130</v>
      </c>
      <c r="I33" s="31" t="s">
        <v>235</v>
      </c>
      <c r="J33" s="27">
        <v>45</v>
      </c>
      <c r="K33" s="27" t="s">
        <v>51</v>
      </c>
      <c r="L33" s="27">
        <v>4501</v>
      </c>
      <c r="M33" s="27" t="s">
        <v>52</v>
      </c>
      <c r="N33" s="27" t="s">
        <v>172</v>
      </c>
      <c r="O33" s="26">
        <v>4501081</v>
      </c>
      <c r="P33" s="27" t="s">
        <v>97</v>
      </c>
      <c r="Q33" s="27" t="s">
        <v>98</v>
      </c>
      <c r="R33" s="27" t="s">
        <v>159</v>
      </c>
      <c r="S33" s="27" t="s">
        <v>160</v>
      </c>
      <c r="T33" s="27" t="s">
        <v>63</v>
      </c>
      <c r="U33" s="28">
        <v>135000</v>
      </c>
      <c r="V33" s="28">
        <v>33750</v>
      </c>
      <c r="W33" s="79" t="s">
        <v>228</v>
      </c>
      <c r="X33" s="32">
        <v>45658</v>
      </c>
      <c r="Y33" s="32">
        <v>46022</v>
      </c>
      <c r="Z33" s="31" t="s">
        <v>220</v>
      </c>
      <c r="AA33" s="68">
        <v>204800000</v>
      </c>
      <c r="AB33" s="33"/>
      <c r="AC33" s="33"/>
      <c r="AD33" s="33"/>
      <c r="AE33" s="33"/>
      <c r="AF33" s="68"/>
      <c r="AG33" s="33"/>
      <c r="AH33" s="33"/>
      <c r="AI33" s="33"/>
      <c r="AJ33" s="33"/>
      <c r="AK33" s="33"/>
      <c r="AL33" s="33"/>
      <c r="AM33" s="33"/>
      <c r="AN33" s="33"/>
      <c r="AO33" s="76">
        <f t="shared" si="0"/>
        <v>204800000</v>
      </c>
      <c r="AP33" s="33"/>
    </row>
    <row r="34" spans="1:42" s="1" customFormat="1" ht="162" customHeight="1" x14ac:dyDescent="0.3">
      <c r="A34" s="27" t="s">
        <v>31</v>
      </c>
      <c r="B34" s="27" t="s">
        <v>37</v>
      </c>
      <c r="C34" s="29" t="s">
        <v>44</v>
      </c>
      <c r="D34" s="27" t="s">
        <v>49</v>
      </c>
      <c r="E34" s="27">
        <v>560.6</v>
      </c>
      <c r="F34" s="27">
        <v>555.6</v>
      </c>
      <c r="G34" s="27">
        <v>555.6</v>
      </c>
      <c r="H34" s="30">
        <v>2024520010130</v>
      </c>
      <c r="I34" s="31" t="s">
        <v>235</v>
      </c>
      <c r="J34" s="27">
        <v>45</v>
      </c>
      <c r="K34" s="27" t="s">
        <v>51</v>
      </c>
      <c r="L34" s="27">
        <v>4501</v>
      </c>
      <c r="M34" s="27" t="s">
        <v>52</v>
      </c>
      <c r="N34" s="27" t="s">
        <v>174</v>
      </c>
      <c r="O34" s="26">
        <v>4501082</v>
      </c>
      <c r="P34" s="27" t="s">
        <v>101</v>
      </c>
      <c r="Q34" s="27" t="s">
        <v>102</v>
      </c>
      <c r="R34" s="27" t="s">
        <v>162</v>
      </c>
      <c r="S34" s="27" t="s">
        <v>160</v>
      </c>
      <c r="T34" s="27" t="s">
        <v>63</v>
      </c>
      <c r="U34" s="28">
        <v>11300</v>
      </c>
      <c r="V34" s="28">
        <v>2825</v>
      </c>
      <c r="W34" s="79" t="s">
        <v>229</v>
      </c>
      <c r="X34" s="32">
        <v>45658</v>
      </c>
      <c r="Y34" s="32">
        <v>46022</v>
      </c>
      <c r="Z34" s="31" t="s">
        <v>220</v>
      </c>
      <c r="AA34" s="68">
        <v>120000000</v>
      </c>
      <c r="AB34" s="33"/>
      <c r="AC34" s="33"/>
      <c r="AD34" s="33"/>
      <c r="AE34" s="33"/>
      <c r="AF34" s="68"/>
      <c r="AG34" s="33"/>
      <c r="AH34" s="33"/>
      <c r="AI34" s="33"/>
      <c r="AJ34" s="33"/>
      <c r="AK34" s="33"/>
      <c r="AL34" s="33"/>
      <c r="AM34" s="33"/>
      <c r="AN34" s="33"/>
      <c r="AO34" s="76">
        <f t="shared" si="0"/>
        <v>120000000</v>
      </c>
      <c r="AP34" s="33"/>
    </row>
    <row r="35" spans="1:42" s="1" customFormat="1" ht="86.25" customHeight="1" x14ac:dyDescent="0.3">
      <c r="A35" s="27" t="s">
        <v>31</v>
      </c>
      <c r="B35" s="27" t="s">
        <v>37</v>
      </c>
      <c r="C35" s="29" t="s">
        <v>44</v>
      </c>
      <c r="D35" s="27" t="s">
        <v>49</v>
      </c>
      <c r="E35" s="27">
        <v>560.6</v>
      </c>
      <c r="F35" s="27">
        <v>555.6</v>
      </c>
      <c r="G35" s="27">
        <v>555.6</v>
      </c>
      <c r="H35" s="30">
        <v>2024520010130</v>
      </c>
      <c r="I35" s="31" t="s">
        <v>235</v>
      </c>
      <c r="J35" s="27">
        <v>45</v>
      </c>
      <c r="K35" s="27" t="s">
        <v>51</v>
      </c>
      <c r="L35" s="27">
        <v>4501</v>
      </c>
      <c r="M35" s="27" t="s">
        <v>53</v>
      </c>
      <c r="N35" s="27" t="s">
        <v>104</v>
      </c>
      <c r="O35" s="26">
        <v>4501013</v>
      </c>
      <c r="P35" s="27" t="s">
        <v>103</v>
      </c>
      <c r="Q35" s="27" t="s">
        <v>230</v>
      </c>
      <c r="R35" s="27" t="s">
        <v>163</v>
      </c>
      <c r="S35" s="27" t="s">
        <v>104</v>
      </c>
      <c r="T35" s="27" t="s">
        <v>63</v>
      </c>
      <c r="U35" s="28">
        <v>4</v>
      </c>
      <c r="V35" s="28">
        <v>4</v>
      </c>
      <c r="W35" s="32" t="s">
        <v>231</v>
      </c>
      <c r="X35" s="32">
        <v>45658</v>
      </c>
      <c r="Y35" s="32">
        <v>46022</v>
      </c>
      <c r="Z35" s="31" t="s">
        <v>220</v>
      </c>
      <c r="AA35" s="68">
        <v>20000000</v>
      </c>
      <c r="AB35" s="33"/>
      <c r="AC35" s="33"/>
      <c r="AD35" s="33"/>
      <c r="AE35" s="33"/>
      <c r="AF35" s="68"/>
      <c r="AG35" s="33"/>
      <c r="AH35" s="33"/>
      <c r="AI35" s="33"/>
      <c r="AJ35" s="33"/>
      <c r="AK35" s="33"/>
      <c r="AL35" s="33"/>
      <c r="AM35" s="33"/>
      <c r="AN35" s="33"/>
      <c r="AO35" s="76">
        <f t="shared" si="0"/>
        <v>20000000</v>
      </c>
      <c r="AP35" s="33"/>
    </row>
    <row r="36" spans="1:42" s="1" customFormat="1" ht="126" customHeight="1" thickBot="1" x14ac:dyDescent="0.35">
      <c r="A36" s="27" t="s">
        <v>31</v>
      </c>
      <c r="B36" s="27" t="s">
        <v>37</v>
      </c>
      <c r="C36" s="29" t="s">
        <v>39</v>
      </c>
      <c r="D36" s="27" t="s">
        <v>30</v>
      </c>
      <c r="E36" s="27">
        <v>100</v>
      </c>
      <c r="F36" s="27">
        <v>100</v>
      </c>
      <c r="G36" s="27">
        <v>100</v>
      </c>
      <c r="H36" s="30" t="s">
        <v>239</v>
      </c>
      <c r="I36" s="31" t="s">
        <v>236</v>
      </c>
      <c r="J36" s="27">
        <v>45</v>
      </c>
      <c r="K36" s="27" t="s">
        <v>51</v>
      </c>
      <c r="L36" s="27">
        <v>4501</v>
      </c>
      <c r="M36" s="27" t="s">
        <v>52</v>
      </c>
      <c r="N36" s="27" t="s">
        <v>62</v>
      </c>
      <c r="O36" s="26">
        <v>4501003</v>
      </c>
      <c r="P36" s="27" t="s">
        <v>61</v>
      </c>
      <c r="Q36" s="27" t="s">
        <v>135</v>
      </c>
      <c r="R36" s="27">
        <v>450100300</v>
      </c>
      <c r="S36" s="27" t="s">
        <v>62</v>
      </c>
      <c r="T36" s="27" t="s">
        <v>63</v>
      </c>
      <c r="U36" s="28">
        <v>270</v>
      </c>
      <c r="V36" s="28">
        <v>200</v>
      </c>
      <c r="W36" s="79" t="s">
        <v>277</v>
      </c>
      <c r="X36" s="32">
        <v>45658</v>
      </c>
      <c r="Y36" s="32">
        <v>46022</v>
      </c>
      <c r="Z36" s="32" t="s">
        <v>206</v>
      </c>
      <c r="AA36" s="71">
        <v>74000000</v>
      </c>
      <c r="AB36" s="32"/>
      <c r="AC36" s="32"/>
      <c r="AD36" s="32"/>
      <c r="AE36" s="32"/>
      <c r="AF36" s="71"/>
      <c r="AG36" s="32"/>
      <c r="AH36" s="32"/>
      <c r="AI36" s="32"/>
      <c r="AJ36" s="32"/>
      <c r="AK36" s="32"/>
      <c r="AL36" s="32"/>
      <c r="AM36" s="32"/>
      <c r="AN36" s="32"/>
      <c r="AO36" s="76">
        <f>SUM(AA36:AN36)</f>
        <v>74000000</v>
      </c>
      <c r="AP36" s="32"/>
    </row>
    <row r="37" spans="1:42" s="1" customFormat="1" ht="138.75" customHeight="1" x14ac:dyDescent="0.3">
      <c r="A37" s="27" t="s">
        <v>31</v>
      </c>
      <c r="B37" s="27" t="s">
        <v>37</v>
      </c>
      <c r="C37" s="29" t="s">
        <v>39</v>
      </c>
      <c r="D37" s="27" t="s">
        <v>30</v>
      </c>
      <c r="E37" s="27">
        <v>100</v>
      </c>
      <c r="F37" s="27">
        <v>100</v>
      </c>
      <c r="G37" s="27">
        <v>100</v>
      </c>
      <c r="H37" s="30" t="s">
        <v>239</v>
      </c>
      <c r="I37" s="31" t="s">
        <v>236</v>
      </c>
      <c r="J37" s="27">
        <v>45</v>
      </c>
      <c r="K37" s="27" t="s">
        <v>51</v>
      </c>
      <c r="L37" s="27">
        <v>4501</v>
      </c>
      <c r="M37" s="27" t="s">
        <v>52</v>
      </c>
      <c r="N37" s="27" t="s">
        <v>59</v>
      </c>
      <c r="O37" s="26">
        <v>4501001</v>
      </c>
      <c r="P37" s="27" t="s">
        <v>58</v>
      </c>
      <c r="Q37" s="27" t="s">
        <v>134</v>
      </c>
      <c r="R37" s="27">
        <v>450100100</v>
      </c>
      <c r="S37" s="27" t="s">
        <v>59</v>
      </c>
      <c r="T37" s="27" t="s">
        <v>60</v>
      </c>
      <c r="U37" s="28">
        <v>54</v>
      </c>
      <c r="V37" s="28">
        <v>54</v>
      </c>
      <c r="W37" s="78" t="s">
        <v>278</v>
      </c>
      <c r="X37" s="32">
        <v>45658</v>
      </c>
      <c r="Y37" s="32">
        <v>46022</v>
      </c>
      <c r="Z37" s="31" t="s">
        <v>206</v>
      </c>
      <c r="AA37" s="69">
        <v>20000000</v>
      </c>
      <c r="AB37" s="33"/>
      <c r="AC37" s="33"/>
      <c r="AD37" s="33"/>
      <c r="AE37" s="33"/>
      <c r="AF37" s="68"/>
      <c r="AG37" s="33"/>
      <c r="AH37" s="33"/>
      <c r="AI37" s="33"/>
      <c r="AJ37" s="33"/>
      <c r="AK37" s="33"/>
      <c r="AL37" s="33"/>
      <c r="AM37" s="34"/>
      <c r="AN37" s="33"/>
      <c r="AO37" s="76">
        <f t="shared" si="0"/>
        <v>20000000</v>
      </c>
      <c r="AP37" s="34"/>
    </row>
    <row r="38" spans="1:42" s="1" customFormat="1" ht="174.75" customHeight="1" x14ac:dyDescent="0.3">
      <c r="A38" s="27" t="s">
        <v>31</v>
      </c>
      <c r="B38" s="27" t="s">
        <v>37</v>
      </c>
      <c r="C38" s="29" t="s">
        <v>39</v>
      </c>
      <c r="D38" s="27" t="s">
        <v>30</v>
      </c>
      <c r="E38" s="27">
        <v>100</v>
      </c>
      <c r="F38" s="27">
        <v>100</v>
      </c>
      <c r="G38" s="27">
        <v>100</v>
      </c>
      <c r="H38" s="30" t="s">
        <v>239</v>
      </c>
      <c r="I38" s="31" t="s">
        <v>236</v>
      </c>
      <c r="J38" s="27">
        <v>45</v>
      </c>
      <c r="K38" s="27" t="s">
        <v>51</v>
      </c>
      <c r="L38" s="27">
        <v>4501</v>
      </c>
      <c r="M38" s="27" t="s">
        <v>52</v>
      </c>
      <c r="N38" s="27" t="s">
        <v>33</v>
      </c>
      <c r="O38" s="26">
        <v>4501026</v>
      </c>
      <c r="P38" s="27" t="s">
        <v>68</v>
      </c>
      <c r="Q38" s="27" t="s">
        <v>140</v>
      </c>
      <c r="R38" s="27" t="s">
        <v>165</v>
      </c>
      <c r="S38" s="27" t="s">
        <v>69</v>
      </c>
      <c r="T38" s="27" t="s">
        <v>63</v>
      </c>
      <c r="U38" s="28">
        <v>1</v>
      </c>
      <c r="V38" s="28">
        <v>1</v>
      </c>
      <c r="W38" s="79" t="s">
        <v>279</v>
      </c>
      <c r="X38" s="32">
        <v>45658</v>
      </c>
      <c r="Y38" s="32">
        <v>46022</v>
      </c>
      <c r="Z38" s="32" t="s">
        <v>206</v>
      </c>
      <c r="AA38" s="71">
        <v>20000000</v>
      </c>
      <c r="AB38" s="32"/>
      <c r="AC38" s="32"/>
      <c r="AD38" s="32"/>
      <c r="AE38" s="32"/>
      <c r="AF38" s="71"/>
      <c r="AG38" s="32"/>
      <c r="AH38" s="32"/>
      <c r="AI38" s="32"/>
      <c r="AJ38" s="32"/>
      <c r="AK38" s="32"/>
      <c r="AL38" s="32"/>
      <c r="AM38" s="32"/>
      <c r="AN38" s="32"/>
      <c r="AO38" s="76">
        <f t="shared" si="0"/>
        <v>20000000</v>
      </c>
      <c r="AP38" s="32"/>
    </row>
    <row r="39" spans="1:42" s="53" customFormat="1" ht="50.25" customHeight="1" x14ac:dyDescent="0.3">
      <c r="A39" s="36" t="s">
        <v>31</v>
      </c>
      <c r="B39" s="37" t="s">
        <v>37</v>
      </c>
      <c r="C39" s="39" t="s">
        <v>193</v>
      </c>
      <c r="D39" s="39" t="s">
        <v>30</v>
      </c>
      <c r="E39" s="40">
        <v>100</v>
      </c>
      <c r="F39" s="41">
        <v>100</v>
      </c>
      <c r="G39" s="41">
        <v>100</v>
      </c>
      <c r="H39" s="80" t="s">
        <v>239</v>
      </c>
      <c r="I39" s="60" t="s">
        <v>236</v>
      </c>
      <c r="J39" s="43">
        <v>45</v>
      </c>
      <c r="K39" s="36" t="s">
        <v>194</v>
      </c>
      <c r="L39" s="43">
        <v>4501</v>
      </c>
      <c r="M39" s="38" t="s">
        <v>52</v>
      </c>
      <c r="N39" s="81" t="s">
        <v>280</v>
      </c>
      <c r="O39" s="44">
        <v>4501026</v>
      </c>
      <c r="P39" s="45" t="s">
        <v>68</v>
      </c>
      <c r="Q39" s="46" t="s">
        <v>199</v>
      </c>
      <c r="R39" s="44">
        <v>450102600</v>
      </c>
      <c r="S39" s="46" t="s">
        <v>200</v>
      </c>
      <c r="T39" s="45" t="s">
        <v>197</v>
      </c>
      <c r="U39" s="47">
        <v>1</v>
      </c>
      <c r="V39" s="47">
        <v>1</v>
      </c>
      <c r="W39" s="48" t="s">
        <v>199</v>
      </c>
      <c r="X39" s="48">
        <v>45658</v>
      </c>
      <c r="Y39" s="48">
        <v>46022</v>
      </c>
      <c r="Z39" s="49" t="s">
        <v>206</v>
      </c>
      <c r="AA39" s="72">
        <v>20000000</v>
      </c>
      <c r="AB39" s="49"/>
      <c r="AC39" s="49"/>
      <c r="AD39" s="49"/>
      <c r="AE39" s="49"/>
      <c r="AF39" s="72"/>
      <c r="AG39" s="49"/>
      <c r="AH39" s="49"/>
      <c r="AI39" s="50"/>
      <c r="AJ39" s="51"/>
      <c r="AK39" s="51"/>
      <c r="AL39" s="51"/>
      <c r="AM39" s="51"/>
      <c r="AN39" s="51"/>
      <c r="AO39" s="77">
        <f>SUM(AA39:AN39)</f>
        <v>20000000</v>
      </c>
      <c r="AP39" s="52"/>
    </row>
    <row r="40" spans="1:42" s="1" customFormat="1" ht="139.5" customHeight="1" x14ac:dyDescent="0.3">
      <c r="A40" s="27" t="s">
        <v>31</v>
      </c>
      <c r="B40" s="27" t="s">
        <v>37</v>
      </c>
      <c r="C40" s="29" t="s">
        <v>39</v>
      </c>
      <c r="D40" s="27" t="s">
        <v>30</v>
      </c>
      <c r="E40" s="27">
        <v>100</v>
      </c>
      <c r="F40" s="27">
        <v>100</v>
      </c>
      <c r="G40" s="27">
        <v>100</v>
      </c>
      <c r="H40" s="30" t="s">
        <v>239</v>
      </c>
      <c r="I40" s="31" t="s">
        <v>236</v>
      </c>
      <c r="J40" s="27">
        <v>45</v>
      </c>
      <c r="K40" s="27" t="s">
        <v>51</v>
      </c>
      <c r="L40" s="27">
        <v>4501</v>
      </c>
      <c r="M40" s="27" t="s">
        <v>52</v>
      </c>
      <c r="N40" s="27" t="s">
        <v>67</v>
      </c>
      <c r="O40" s="26">
        <v>4501004</v>
      </c>
      <c r="P40" s="27" t="s">
        <v>66</v>
      </c>
      <c r="Q40" s="27" t="s">
        <v>143</v>
      </c>
      <c r="R40" s="27">
        <v>450100400</v>
      </c>
      <c r="S40" s="27" t="s">
        <v>67</v>
      </c>
      <c r="T40" s="27" t="s">
        <v>63</v>
      </c>
      <c r="U40" s="28">
        <v>840</v>
      </c>
      <c r="V40" s="28">
        <v>210</v>
      </c>
      <c r="W40" s="79" t="s">
        <v>281</v>
      </c>
      <c r="X40" s="32">
        <v>45658</v>
      </c>
      <c r="Y40" s="32">
        <v>46022</v>
      </c>
      <c r="Z40" s="31" t="s">
        <v>206</v>
      </c>
      <c r="AA40" s="68">
        <v>40000000</v>
      </c>
      <c r="AB40" s="33"/>
      <c r="AC40" s="33"/>
      <c r="AD40" s="33"/>
      <c r="AE40" s="33"/>
      <c r="AF40" s="68"/>
      <c r="AG40" s="33"/>
      <c r="AH40" s="33"/>
      <c r="AI40" s="33"/>
      <c r="AJ40" s="33"/>
      <c r="AK40" s="33"/>
      <c r="AL40" s="33"/>
      <c r="AM40" s="33"/>
      <c r="AN40" s="33"/>
      <c r="AO40" s="76">
        <f t="shared" si="0"/>
        <v>40000000</v>
      </c>
      <c r="AP40" s="33"/>
    </row>
    <row r="41" spans="1:42" s="1" customFormat="1" ht="86.25" customHeight="1" x14ac:dyDescent="0.3">
      <c r="A41" s="27" t="s">
        <v>31</v>
      </c>
      <c r="B41" s="27" t="s">
        <v>37</v>
      </c>
      <c r="C41" s="29" t="s">
        <v>39</v>
      </c>
      <c r="D41" s="27" t="s">
        <v>30</v>
      </c>
      <c r="E41" s="27">
        <v>100</v>
      </c>
      <c r="F41" s="27">
        <v>100</v>
      </c>
      <c r="G41" s="27">
        <v>100</v>
      </c>
      <c r="H41" s="30">
        <v>2024520010129</v>
      </c>
      <c r="I41" s="31" t="s">
        <v>237</v>
      </c>
      <c r="J41" s="27">
        <v>45</v>
      </c>
      <c r="K41" s="27" t="s">
        <v>51</v>
      </c>
      <c r="L41" s="27">
        <v>4502</v>
      </c>
      <c r="M41" s="27" t="s">
        <v>53</v>
      </c>
      <c r="N41" s="27" t="s">
        <v>175</v>
      </c>
      <c r="O41" s="26">
        <v>4502001</v>
      </c>
      <c r="P41" s="27" t="s">
        <v>78</v>
      </c>
      <c r="Q41" s="27" t="s">
        <v>136</v>
      </c>
      <c r="R41" s="27" t="s">
        <v>164</v>
      </c>
      <c r="S41" s="27" t="s">
        <v>79</v>
      </c>
      <c r="T41" s="27" t="s">
        <v>63</v>
      </c>
      <c r="U41" s="28">
        <v>576</v>
      </c>
      <c r="V41" s="28">
        <v>160</v>
      </c>
      <c r="W41" s="79" t="s">
        <v>282</v>
      </c>
      <c r="X41" s="32">
        <v>45658</v>
      </c>
      <c r="Y41" s="32">
        <v>46022</v>
      </c>
      <c r="Z41" s="31" t="s">
        <v>206</v>
      </c>
      <c r="AA41" s="68">
        <v>36000000</v>
      </c>
      <c r="AB41" s="33"/>
      <c r="AC41" s="33"/>
      <c r="AD41" s="33"/>
      <c r="AE41" s="33"/>
      <c r="AF41" s="68"/>
      <c r="AG41" s="33"/>
      <c r="AH41" s="33"/>
      <c r="AI41" s="33"/>
      <c r="AJ41" s="33"/>
      <c r="AK41" s="33"/>
      <c r="AL41" s="33"/>
      <c r="AM41" s="33"/>
      <c r="AN41" s="33"/>
      <c r="AO41" s="76">
        <f>SUM(AA41:AN41)</f>
        <v>36000000</v>
      </c>
      <c r="AP41" s="33"/>
    </row>
    <row r="42" spans="1:42" s="1" customFormat="1" ht="117.75" customHeight="1" x14ac:dyDescent="0.3">
      <c r="A42" s="27" t="s">
        <v>31</v>
      </c>
      <c r="B42" s="27" t="s">
        <v>37</v>
      </c>
      <c r="C42" s="29" t="s">
        <v>39</v>
      </c>
      <c r="D42" s="27" t="s">
        <v>30</v>
      </c>
      <c r="E42" s="27">
        <v>100</v>
      </c>
      <c r="F42" s="27">
        <v>100</v>
      </c>
      <c r="G42" s="27">
        <v>100</v>
      </c>
      <c r="H42" s="30">
        <v>2024520010129</v>
      </c>
      <c r="I42" s="31" t="s">
        <v>237</v>
      </c>
      <c r="J42" s="27">
        <v>45</v>
      </c>
      <c r="K42" s="27" t="s">
        <v>51</v>
      </c>
      <c r="L42" s="27">
        <v>4502</v>
      </c>
      <c r="M42" s="27" t="s">
        <v>53</v>
      </c>
      <c r="N42" s="27" t="s">
        <v>77</v>
      </c>
      <c r="O42" s="26">
        <v>4502034</v>
      </c>
      <c r="P42" s="27" t="s">
        <v>76</v>
      </c>
      <c r="Q42" s="27" t="s">
        <v>144</v>
      </c>
      <c r="R42" s="27">
        <v>450203400</v>
      </c>
      <c r="S42" s="27" t="s">
        <v>77</v>
      </c>
      <c r="T42" s="27" t="s">
        <v>63</v>
      </c>
      <c r="U42" s="28">
        <v>32000</v>
      </c>
      <c r="V42" s="28">
        <v>8000</v>
      </c>
      <c r="W42" s="79" t="s">
        <v>283</v>
      </c>
      <c r="X42" s="32">
        <v>45658</v>
      </c>
      <c r="Y42" s="32">
        <v>46022</v>
      </c>
      <c r="Z42" s="31" t="s">
        <v>206</v>
      </c>
      <c r="AA42" s="68">
        <v>60000000</v>
      </c>
      <c r="AB42" s="33"/>
      <c r="AC42" s="33"/>
      <c r="AD42" s="33"/>
      <c r="AE42" s="33"/>
      <c r="AF42" s="68"/>
      <c r="AG42" s="33"/>
      <c r="AH42" s="33"/>
      <c r="AI42" s="33"/>
      <c r="AJ42" s="33"/>
      <c r="AK42" s="33"/>
      <c r="AL42" s="33"/>
      <c r="AM42" s="33"/>
      <c r="AN42" s="33"/>
      <c r="AO42" s="76">
        <f>SUM(AA42:AN42)</f>
        <v>60000000</v>
      </c>
      <c r="AP42" s="33"/>
    </row>
    <row r="43" spans="1:42" s="1" customFormat="1" ht="123.75" customHeight="1" x14ac:dyDescent="0.3">
      <c r="A43" s="27" t="s">
        <v>31</v>
      </c>
      <c r="B43" s="27" t="s">
        <v>37</v>
      </c>
      <c r="C43" s="29" t="s">
        <v>39</v>
      </c>
      <c r="D43" s="27" t="s">
        <v>30</v>
      </c>
      <c r="E43" s="27">
        <v>100</v>
      </c>
      <c r="F43" s="27">
        <v>100</v>
      </c>
      <c r="G43" s="27">
        <v>100</v>
      </c>
      <c r="H43" s="30">
        <v>2024520010129</v>
      </c>
      <c r="I43" s="31" t="s">
        <v>237</v>
      </c>
      <c r="J43" s="27">
        <v>45</v>
      </c>
      <c r="K43" s="27" t="s">
        <v>51</v>
      </c>
      <c r="L43" s="27">
        <v>4502</v>
      </c>
      <c r="M43" s="27" t="s">
        <v>53</v>
      </c>
      <c r="N43" s="27" t="s">
        <v>71</v>
      </c>
      <c r="O43" s="26">
        <v>4502024</v>
      </c>
      <c r="P43" s="27" t="s">
        <v>70</v>
      </c>
      <c r="Q43" s="27" t="s">
        <v>137</v>
      </c>
      <c r="R43" s="27">
        <v>450202400</v>
      </c>
      <c r="S43" s="27" t="s">
        <v>71</v>
      </c>
      <c r="T43" s="27" t="s">
        <v>63</v>
      </c>
      <c r="U43" s="28">
        <v>64</v>
      </c>
      <c r="V43" s="28">
        <v>16</v>
      </c>
      <c r="W43" s="32" t="s">
        <v>207</v>
      </c>
      <c r="X43" s="32">
        <v>45658</v>
      </c>
      <c r="Y43" s="32">
        <v>46022</v>
      </c>
      <c r="Z43" s="31" t="s">
        <v>206</v>
      </c>
      <c r="AA43" s="68">
        <v>35200000</v>
      </c>
      <c r="AB43" s="33"/>
      <c r="AC43" s="33"/>
      <c r="AD43" s="33"/>
      <c r="AE43" s="33"/>
      <c r="AF43" s="68"/>
      <c r="AG43" s="33"/>
      <c r="AH43" s="33"/>
      <c r="AI43" s="33"/>
      <c r="AJ43" s="33"/>
      <c r="AK43" s="33"/>
      <c r="AL43" s="33"/>
      <c r="AM43" s="33"/>
      <c r="AN43" s="33"/>
      <c r="AO43" s="76">
        <f>SUM(AA43:AN43)</f>
        <v>35200000</v>
      </c>
      <c r="AP43" s="33"/>
    </row>
    <row r="44" spans="1:42" s="53" customFormat="1" ht="110.25" customHeight="1" x14ac:dyDescent="0.3">
      <c r="A44" s="36" t="s">
        <v>31</v>
      </c>
      <c r="B44" s="57" t="s">
        <v>37</v>
      </c>
      <c r="C44" s="58" t="s">
        <v>39</v>
      </c>
      <c r="D44" s="57" t="s">
        <v>30</v>
      </c>
      <c r="E44" s="57">
        <v>100</v>
      </c>
      <c r="F44" s="57">
        <v>100</v>
      </c>
      <c r="G44" s="57">
        <v>100</v>
      </c>
      <c r="H44" s="80" t="s">
        <v>238</v>
      </c>
      <c r="I44" s="60" t="s">
        <v>237</v>
      </c>
      <c r="J44" s="55">
        <v>45</v>
      </c>
      <c r="K44" s="54" t="s">
        <v>51</v>
      </c>
      <c r="L44" s="55">
        <v>4502</v>
      </c>
      <c r="M44" s="56" t="s">
        <v>53</v>
      </c>
      <c r="N44" s="54" t="s">
        <v>201</v>
      </c>
      <c r="O44" s="61">
        <v>4502024</v>
      </c>
      <c r="P44" s="57" t="s">
        <v>70</v>
      </c>
      <c r="Q44" s="54" t="s">
        <v>202</v>
      </c>
      <c r="R44" s="57">
        <v>450202400</v>
      </c>
      <c r="S44" s="54" t="s">
        <v>72</v>
      </c>
      <c r="T44" s="55" t="s">
        <v>197</v>
      </c>
      <c r="U44" s="55">
        <v>1</v>
      </c>
      <c r="V44" s="55">
        <v>1</v>
      </c>
      <c r="W44" s="54" t="s">
        <v>210</v>
      </c>
      <c r="X44" s="48">
        <v>45658</v>
      </c>
      <c r="Y44" s="48">
        <v>46022</v>
      </c>
      <c r="Z44" s="42" t="s">
        <v>206</v>
      </c>
      <c r="AA44" s="72">
        <v>10560000</v>
      </c>
      <c r="AB44" s="51"/>
      <c r="AC44" s="51"/>
      <c r="AD44" s="51"/>
      <c r="AE44" s="51"/>
      <c r="AF44" s="84"/>
      <c r="AG44" s="51"/>
      <c r="AH44" s="51"/>
      <c r="AI44" s="51"/>
      <c r="AJ44" s="51"/>
      <c r="AK44" s="51"/>
      <c r="AL44" s="51"/>
      <c r="AM44" s="51"/>
      <c r="AN44" s="51"/>
      <c r="AO44" s="77">
        <f>SUM(AA44:AN44)</f>
        <v>10560000</v>
      </c>
      <c r="AP44" s="51"/>
    </row>
    <row r="45" spans="1:42" s="53" customFormat="1" ht="123.75" customHeight="1" x14ac:dyDescent="0.3">
      <c r="A45" s="36" t="s">
        <v>31</v>
      </c>
      <c r="B45" s="57" t="s">
        <v>37</v>
      </c>
      <c r="C45" s="58" t="s">
        <v>39</v>
      </c>
      <c r="D45" s="57" t="s">
        <v>30</v>
      </c>
      <c r="E45" s="57">
        <v>100</v>
      </c>
      <c r="F45" s="57">
        <v>100</v>
      </c>
      <c r="G45" s="57">
        <v>100</v>
      </c>
      <c r="H45" s="80" t="s">
        <v>238</v>
      </c>
      <c r="I45" s="60" t="s">
        <v>237</v>
      </c>
      <c r="J45" s="55">
        <v>45</v>
      </c>
      <c r="K45" s="54" t="s">
        <v>51</v>
      </c>
      <c r="L45" s="55">
        <v>4502</v>
      </c>
      <c r="M45" s="56" t="s">
        <v>53</v>
      </c>
      <c r="N45" s="54" t="s">
        <v>203</v>
      </c>
      <c r="O45" s="61">
        <v>4502024</v>
      </c>
      <c r="P45" s="57" t="s">
        <v>70</v>
      </c>
      <c r="Q45" s="54" t="s">
        <v>204</v>
      </c>
      <c r="R45" s="57">
        <v>450202400</v>
      </c>
      <c r="S45" s="54" t="s">
        <v>203</v>
      </c>
      <c r="T45" s="55" t="s">
        <v>197</v>
      </c>
      <c r="U45" s="55">
        <v>1</v>
      </c>
      <c r="V45" s="55">
        <v>1</v>
      </c>
      <c r="W45" s="54" t="s">
        <v>284</v>
      </c>
      <c r="X45" s="48">
        <v>45658</v>
      </c>
      <c r="Y45" s="48">
        <v>46022</v>
      </c>
      <c r="Z45" s="42" t="s">
        <v>206</v>
      </c>
      <c r="AA45" s="72">
        <v>10560000</v>
      </c>
      <c r="AB45" s="51"/>
      <c r="AC45" s="51"/>
      <c r="AD45" s="51"/>
      <c r="AE45" s="51"/>
      <c r="AF45" s="84"/>
      <c r="AG45" s="51"/>
      <c r="AH45" s="51"/>
      <c r="AI45" s="51"/>
      <c r="AJ45" s="51"/>
      <c r="AK45" s="51"/>
      <c r="AL45" s="51"/>
      <c r="AM45" s="51"/>
      <c r="AN45" s="51"/>
      <c r="AO45" s="77">
        <f>SUM(AA45:AN45)</f>
        <v>10560000</v>
      </c>
      <c r="AP45" s="51"/>
    </row>
    <row r="46" spans="1:42" s="1" customFormat="1" ht="86.25" customHeight="1" x14ac:dyDescent="0.3">
      <c r="A46" s="27" t="s">
        <v>31</v>
      </c>
      <c r="B46" s="27" t="s">
        <v>37</v>
      </c>
      <c r="C46" s="29" t="s">
        <v>39</v>
      </c>
      <c r="D46" s="27" t="s">
        <v>30</v>
      </c>
      <c r="E46" s="27">
        <v>100</v>
      </c>
      <c r="F46" s="27">
        <v>100</v>
      </c>
      <c r="G46" s="27">
        <v>100</v>
      </c>
      <c r="H46" s="30">
        <v>2024520010129</v>
      </c>
      <c r="I46" s="31" t="s">
        <v>237</v>
      </c>
      <c r="J46" s="27">
        <v>45</v>
      </c>
      <c r="K46" s="27" t="s">
        <v>51</v>
      </c>
      <c r="L46" s="27">
        <v>4502</v>
      </c>
      <c r="M46" s="27" t="s">
        <v>53</v>
      </c>
      <c r="N46" s="27" t="s">
        <v>73</v>
      </c>
      <c r="O46" s="26">
        <v>4502038</v>
      </c>
      <c r="P46" s="27" t="s">
        <v>32</v>
      </c>
      <c r="Q46" s="27" t="s">
        <v>141</v>
      </c>
      <c r="R46" s="27">
        <v>450203801</v>
      </c>
      <c r="S46" s="27" t="s">
        <v>73</v>
      </c>
      <c r="T46" s="27" t="s">
        <v>63</v>
      </c>
      <c r="U46" s="28">
        <v>1</v>
      </c>
      <c r="V46" s="28">
        <v>1</v>
      </c>
      <c r="W46" s="79" t="s">
        <v>285</v>
      </c>
      <c r="X46" s="32">
        <v>45658</v>
      </c>
      <c r="Y46" s="32">
        <v>46022</v>
      </c>
      <c r="Z46" s="31" t="s">
        <v>206</v>
      </c>
      <c r="AA46" s="68">
        <v>20000000</v>
      </c>
      <c r="AB46" s="33"/>
      <c r="AC46" s="33"/>
      <c r="AD46" s="33"/>
      <c r="AE46" s="33"/>
      <c r="AF46" s="68"/>
      <c r="AG46" s="33"/>
      <c r="AH46" s="33"/>
      <c r="AI46" s="33"/>
      <c r="AJ46" s="33"/>
      <c r="AK46" s="33"/>
      <c r="AL46" s="33"/>
      <c r="AM46" s="33"/>
      <c r="AN46" s="33"/>
      <c r="AO46" s="76">
        <f t="shared" si="0"/>
        <v>20000000</v>
      </c>
      <c r="AP46" s="33"/>
    </row>
    <row r="47" spans="1:42" s="1" customFormat="1" ht="86.25" customHeight="1" x14ac:dyDescent="0.3">
      <c r="A47" s="27" t="s">
        <v>31</v>
      </c>
      <c r="B47" s="27" t="s">
        <v>37</v>
      </c>
      <c r="C47" s="29" t="s">
        <v>39</v>
      </c>
      <c r="D47" s="27" t="s">
        <v>30</v>
      </c>
      <c r="E47" s="27">
        <v>100</v>
      </c>
      <c r="F47" s="27">
        <v>100</v>
      </c>
      <c r="G47" s="27">
        <v>100</v>
      </c>
      <c r="H47" s="30">
        <v>2024520010129</v>
      </c>
      <c r="I47" s="31" t="s">
        <v>237</v>
      </c>
      <c r="J47" s="27">
        <v>45</v>
      </c>
      <c r="K47" s="27" t="s">
        <v>51</v>
      </c>
      <c r="L47" s="27">
        <v>4502</v>
      </c>
      <c r="M47" s="27" t="s">
        <v>53</v>
      </c>
      <c r="N47" s="27" t="s">
        <v>75</v>
      </c>
      <c r="O47" s="26">
        <v>4502033</v>
      </c>
      <c r="P47" s="27" t="s">
        <v>74</v>
      </c>
      <c r="Q47" s="27" t="s">
        <v>142</v>
      </c>
      <c r="R47" s="27">
        <v>450203300</v>
      </c>
      <c r="S47" s="27" t="s">
        <v>75</v>
      </c>
      <c r="T47" s="27" t="s">
        <v>63</v>
      </c>
      <c r="U47" s="28">
        <v>20</v>
      </c>
      <c r="V47" s="28">
        <v>5</v>
      </c>
      <c r="W47" s="79" t="s">
        <v>208</v>
      </c>
      <c r="X47" s="32">
        <v>45658</v>
      </c>
      <c r="Y47" s="32">
        <v>46022</v>
      </c>
      <c r="Z47" s="31" t="s">
        <v>206</v>
      </c>
      <c r="AA47" s="68">
        <v>10000000</v>
      </c>
      <c r="AB47" s="33"/>
      <c r="AC47" s="33"/>
      <c r="AD47" s="33"/>
      <c r="AE47" s="33"/>
      <c r="AF47" s="68"/>
      <c r="AG47" s="33"/>
      <c r="AH47" s="33"/>
      <c r="AI47" s="33"/>
      <c r="AJ47" s="33"/>
      <c r="AK47" s="33"/>
      <c r="AL47" s="33"/>
      <c r="AM47" s="33"/>
      <c r="AN47" s="33"/>
      <c r="AO47" s="76">
        <f t="shared" si="0"/>
        <v>10000000</v>
      </c>
      <c r="AP47" s="33"/>
    </row>
    <row r="48" spans="1:42" s="53" customFormat="1" ht="132" customHeight="1" x14ac:dyDescent="0.3">
      <c r="A48" s="57" t="s">
        <v>31</v>
      </c>
      <c r="B48" s="57" t="s">
        <v>37</v>
      </c>
      <c r="C48" s="58" t="s">
        <v>39</v>
      </c>
      <c r="D48" s="57" t="s">
        <v>30</v>
      </c>
      <c r="E48" s="57">
        <v>100</v>
      </c>
      <c r="F48" s="57">
        <v>100</v>
      </c>
      <c r="G48" s="57">
        <v>100</v>
      </c>
      <c r="H48" s="59">
        <v>2024520010129</v>
      </c>
      <c r="I48" s="60" t="s">
        <v>237</v>
      </c>
      <c r="J48" s="57">
        <v>45</v>
      </c>
      <c r="K48" s="57" t="s">
        <v>51</v>
      </c>
      <c r="L48" s="57">
        <v>4502</v>
      </c>
      <c r="M48" s="57" t="s">
        <v>53</v>
      </c>
      <c r="N48" s="57" t="s">
        <v>72</v>
      </c>
      <c r="O48" s="61">
        <v>4502020</v>
      </c>
      <c r="P48" s="57" t="s">
        <v>287</v>
      </c>
      <c r="Q48" s="57" t="s">
        <v>139</v>
      </c>
      <c r="R48" s="57">
        <v>450202000</v>
      </c>
      <c r="S48" s="57" t="s">
        <v>286</v>
      </c>
      <c r="T48" s="57" t="s">
        <v>63</v>
      </c>
      <c r="U48" s="62">
        <v>170</v>
      </c>
      <c r="V48" s="62">
        <v>45</v>
      </c>
      <c r="W48" s="48" t="s">
        <v>288</v>
      </c>
      <c r="X48" s="63">
        <v>45658</v>
      </c>
      <c r="Y48" s="63">
        <v>46022</v>
      </c>
      <c r="Z48" s="60" t="s">
        <v>206</v>
      </c>
      <c r="AA48" s="70">
        <v>24000000</v>
      </c>
      <c r="AB48" s="64"/>
      <c r="AC48" s="64"/>
      <c r="AD48" s="64"/>
      <c r="AE48" s="64"/>
      <c r="AF48" s="70"/>
      <c r="AG48" s="64"/>
      <c r="AH48" s="64"/>
      <c r="AI48" s="64"/>
      <c r="AJ48" s="64"/>
      <c r="AK48" s="64"/>
      <c r="AL48" s="64"/>
      <c r="AM48" s="64"/>
      <c r="AN48" s="64"/>
      <c r="AO48" s="77">
        <f t="shared" si="0"/>
        <v>24000000</v>
      </c>
      <c r="AP48" s="64"/>
    </row>
    <row r="49" spans="1:42" s="53" customFormat="1" ht="63.75" customHeight="1" x14ac:dyDescent="0.3">
      <c r="A49" s="36" t="s">
        <v>31</v>
      </c>
      <c r="B49" s="57" t="s">
        <v>37</v>
      </c>
      <c r="C49" s="58" t="s">
        <v>39</v>
      </c>
      <c r="D49" s="57" t="s">
        <v>30</v>
      </c>
      <c r="E49" s="57">
        <v>100</v>
      </c>
      <c r="F49" s="57">
        <v>100</v>
      </c>
      <c r="G49" s="57">
        <v>100</v>
      </c>
      <c r="H49" s="80" t="s">
        <v>238</v>
      </c>
      <c r="I49" s="60" t="s">
        <v>237</v>
      </c>
      <c r="J49" s="43">
        <v>45</v>
      </c>
      <c r="K49" s="36" t="s">
        <v>194</v>
      </c>
      <c r="L49" s="43">
        <v>4502</v>
      </c>
      <c r="M49" s="38" t="s">
        <v>195</v>
      </c>
      <c r="N49" s="82" t="s">
        <v>291</v>
      </c>
      <c r="O49" s="61">
        <v>4502020</v>
      </c>
      <c r="P49" s="57" t="s">
        <v>287</v>
      </c>
      <c r="Q49" s="83" t="s">
        <v>292</v>
      </c>
      <c r="R49" s="57">
        <v>450202000</v>
      </c>
      <c r="S49" s="46" t="s">
        <v>196</v>
      </c>
      <c r="T49" s="45" t="s">
        <v>197</v>
      </c>
      <c r="U49" s="47">
        <v>25</v>
      </c>
      <c r="V49" s="47">
        <v>25</v>
      </c>
      <c r="W49" s="46" t="s">
        <v>289</v>
      </c>
      <c r="X49" s="48">
        <v>45658</v>
      </c>
      <c r="Y49" s="42">
        <v>46022</v>
      </c>
      <c r="Z49" s="49" t="s">
        <v>206</v>
      </c>
      <c r="AA49" s="72">
        <v>10560000</v>
      </c>
      <c r="AB49" s="49"/>
      <c r="AC49" s="49"/>
      <c r="AD49" s="49"/>
      <c r="AE49" s="49"/>
      <c r="AF49" s="72"/>
      <c r="AG49" s="49"/>
      <c r="AH49" s="49"/>
      <c r="AI49" s="50"/>
      <c r="AJ49" s="51"/>
      <c r="AK49" s="51"/>
      <c r="AL49" s="51"/>
      <c r="AM49" s="51"/>
      <c r="AN49" s="51"/>
      <c r="AO49" s="77">
        <f t="shared" si="0"/>
        <v>10560000</v>
      </c>
      <c r="AP49" s="52"/>
    </row>
    <row r="50" spans="1:42" s="53" customFormat="1" ht="63.75" customHeight="1" x14ac:dyDescent="0.3">
      <c r="A50" s="36" t="s">
        <v>31</v>
      </c>
      <c r="B50" s="57" t="s">
        <v>37</v>
      </c>
      <c r="C50" s="58" t="s">
        <v>39</v>
      </c>
      <c r="D50" s="57" t="s">
        <v>30</v>
      </c>
      <c r="E50" s="57">
        <v>100</v>
      </c>
      <c r="F50" s="57">
        <v>100</v>
      </c>
      <c r="G50" s="57">
        <v>100</v>
      </c>
      <c r="H50" s="80" t="s">
        <v>238</v>
      </c>
      <c r="I50" s="60" t="s">
        <v>237</v>
      </c>
      <c r="J50" s="43">
        <v>45</v>
      </c>
      <c r="K50" s="36" t="s">
        <v>194</v>
      </c>
      <c r="L50" s="43">
        <v>4502</v>
      </c>
      <c r="M50" s="38" t="s">
        <v>195</v>
      </c>
      <c r="N50" s="82" t="s">
        <v>293</v>
      </c>
      <c r="O50" s="61">
        <v>4502020</v>
      </c>
      <c r="P50" s="57" t="s">
        <v>287</v>
      </c>
      <c r="Q50" s="83" t="s">
        <v>294</v>
      </c>
      <c r="R50" s="57">
        <v>450202000</v>
      </c>
      <c r="S50" s="46" t="s">
        <v>79</v>
      </c>
      <c r="T50" s="45" t="s">
        <v>197</v>
      </c>
      <c r="U50" s="47">
        <v>1</v>
      </c>
      <c r="V50" s="47">
        <v>1</v>
      </c>
      <c r="W50" s="46" t="s">
        <v>290</v>
      </c>
      <c r="X50" s="48">
        <v>45658</v>
      </c>
      <c r="Y50" s="42">
        <v>46022</v>
      </c>
      <c r="Z50" s="49" t="s">
        <v>206</v>
      </c>
      <c r="AA50" s="72">
        <v>10560000</v>
      </c>
      <c r="AB50" s="49"/>
      <c r="AC50" s="49"/>
      <c r="AD50" s="49"/>
      <c r="AE50" s="49"/>
      <c r="AF50" s="72"/>
      <c r="AG50" s="49"/>
      <c r="AH50" s="49"/>
      <c r="AI50" s="50"/>
      <c r="AJ50" s="51"/>
      <c r="AK50" s="51"/>
      <c r="AL50" s="51"/>
      <c r="AM50" s="51"/>
      <c r="AN50" s="51"/>
      <c r="AO50" s="77">
        <f t="shared" si="0"/>
        <v>10560000</v>
      </c>
      <c r="AP50" s="52"/>
    </row>
    <row r="51" spans="1:42" s="53" customFormat="1" ht="63.75" customHeight="1" x14ac:dyDescent="0.3">
      <c r="A51" s="36" t="s">
        <v>31</v>
      </c>
      <c r="B51" s="57" t="s">
        <v>37</v>
      </c>
      <c r="C51" s="58" t="s">
        <v>39</v>
      </c>
      <c r="D51" s="57" t="s">
        <v>30</v>
      </c>
      <c r="E51" s="57">
        <v>100</v>
      </c>
      <c r="F51" s="57">
        <v>100</v>
      </c>
      <c r="G51" s="57">
        <v>100</v>
      </c>
      <c r="H51" s="80" t="s">
        <v>238</v>
      </c>
      <c r="I51" s="60" t="s">
        <v>237</v>
      </c>
      <c r="J51" s="43">
        <v>45</v>
      </c>
      <c r="K51" s="36" t="s">
        <v>194</v>
      </c>
      <c r="L51" s="43">
        <v>4502</v>
      </c>
      <c r="M51" s="38" t="s">
        <v>195</v>
      </c>
      <c r="N51" s="82" t="s">
        <v>295</v>
      </c>
      <c r="O51" s="61">
        <v>4502020</v>
      </c>
      <c r="P51" s="57" t="s">
        <v>287</v>
      </c>
      <c r="Q51" s="83" t="s">
        <v>296</v>
      </c>
      <c r="R51" s="57">
        <v>450202000</v>
      </c>
      <c r="S51" s="46" t="s">
        <v>198</v>
      </c>
      <c r="T51" s="45" t="s">
        <v>197</v>
      </c>
      <c r="U51" s="47">
        <v>1</v>
      </c>
      <c r="V51" s="47">
        <v>1</v>
      </c>
      <c r="W51" s="46" t="s">
        <v>209</v>
      </c>
      <c r="X51" s="48">
        <v>45658</v>
      </c>
      <c r="Y51" s="42">
        <v>46022</v>
      </c>
      <c r="Z51" s="49" t="s">
        <v>206</v>
      </c>
      <c r="AA51" s="72">
        <v>10560000</v>
      </c>
      <c r="AB51" s="49"/>
      <c r="AC51" s="49"/>
      <c r="AD51" s="49"/>
      <c r="AE51" s="49"/>
      <c r="AF51" s="72"/>
      <c r="AG51" s="49"/>
      <c r="AH51" s="49"/>
      <c r="AI51" s="50"/>
      <c r="AJ51" s="51"/>
      <c r="AK51" s="51"/>
      <c r="AL51" s="51"/>
      <c r="AM51" s="51"/>
      <c r="AN51" s="51"/>
      <c r="AO51" s="77">
        <f t="shared" si="0"/>
        <v>10560000</v>
      </c>
      <c r="AP51" s="52"/>
    </row>
    <row r="52" spans="1:42" s="1" customFormat="1" ht="86.25" customHeight="1" x14ac:dyDescent="0.3">
      <c r="A52" s="27" t="s">
        <v>31</v>
      </c>
      <c r="B52" s="27" t="s">
        <v>37</v>
      </c>
      <c r="C52" s="29" t="s">
        <v>45</v>
      </c>
      <c r="D52" s="27" t="s">
        <v>50</v>
      </c>
      <c r="E52" s="27">
        <v>70</v>
      </c>
      <c r="F52" s="27">
        <v>80</v>
      </c>
      <c r="G52" s="27">
        <v>80</v>
      </c>
      <c r="H52" s="30">
        <v>2024520010128</v>
      </c>
      <c r="I52" s="32" t="s">
        <v>297</v>
      </c>
      <c r="J52" s="27">
        <v>45</v>
      </c>
      <c r="K52" s="27" t="s">
        <v>51</v>
      </c>
      <c r="L52" s="27">
        <v>4501</v>
      </c>
      <c r="M52" s="27" t="s">
        <v>52</v>
      </c>
      <c r="N52" s="27" t="s">
        <v>93</v>
      </c>
      <c r="O52" s="26">
        <v>4501047</v>
      </c>
      <c r="P52" s="27" t="s">
        <v>91</v>
      </c>
      <c r="Q52" s="27" t="s">
        <v>145</v>
      </c>
      <c r="R52" s="27">
        <v>450104700</v>
      </c>
      <c r="S52" s="27" t="s">
        <v>93</v>
      </c>
      <c r="T52" s="27" t="s">
        <v>63</v>
      </c>
      <c r="U52" s="28">
        <v>20200</v>
      </c>
      <c r="V52" s="28">
        <v>5050</v>
      </c>
      <c r="W52" s="32" t="s">
        <v>298</v>
      </c>
      <c r="X52" s="32">
        <v>45658</v>
      </c>
      <c r="Y52" s="32">
        <v>46022</v>
      </c>
      <c r="Z52" s="32" t="s">
        <v>205</v>
      </c>
      <c r="AA52" s="71">
        <v>232000000</v>
      </c>
      <c r="AB52" s="32"/>
      <c r="AC52" s="32"/>
      <c r="AD52" s="32"/>
      <c r="AE52" s="32"/>
      <c r="AF52" s="71"/>
      <c r="AG52" s="32"/>
      <c r="AH52" s="32"/>
      <c r="AI52" s="32"/>
      <c r="AJ52" s="32"/>
      <c r="AK52" s="32"/>
      <c r="AL52" s="32"/>
      <c r="AM52" s="32"/>
      <c r="AN52" s="32"/>
      <c r="AO52" s="76">
        <f>SUM(AA52:AN52)</f>
        <v>232000000</v>
      </c>
      <c r="AP52" s="32"/>
    </row>
    <row r="53" spans="1:42" s="1" customFormat="1" ht="189" customHeight="1" x14ac:dyDescent="0.3">
      <c r="A53" s="27" t="s">
        <v>31</v>
      </c>
      <c r="B53" s="27" t="s">
        <v>37</v>
      </c>
      <c r="C53" s="29" t="s">
        <v>45</v>
      </c>
      <c r="D53" s="27" t="s">
        <v>50</v>
      </c>
      <c r="E53" s="27">
        <v>70</v>
      </c>
      <c r="F53" s="27">
        <v>80</v>
      </c>
      <c r="G53" s="27">
        <v>80</v>
      </c>
      <c r="H53" s="30">
        <v>2024520010128</v>
      </c>
      <c r="I53" s="32" t="s">
        <v>297</v>
      </c>
      <c r="J53" s="27">
        <v>45</v>
      </c>
      <c r="K53" s="27" t="s">
        <v>51</v>
      </c>
      <c r="L53" s="27">
        <v>4501</v>
      </c>
      <c r="M53" s="27" t="s">
        <v>52</v>
      </c>
      <c r="N53" s="27" t="s">
        <v>106</v>
      </c>
      <c r="O53" s="26">
        <v>4501008</v>
      </c>
      <c r="P53" s="27" t="s">
        <v>105</v>
      </c>
      <c r="Q53" s="27" t="s">
        <v>146</v>
      </c>
      <c r="R53" s="27">
        <v>450100800</v>
      </c>
      <c r="S53" s="27" t="s">
        <v>106</v>
      </c>
      <c r="T53" s="27" t="s">
        <v>63</v>
      </c>
      <c r="U53" s="28">
        <v>1</v>
      </c>
      <c r="V53" s="28">
        <v>1</v>
      </c>
      <c r="W53" s="32" t="s">
        <v>299</v>
      </c>
      <c r="X53" s="32">
        <v>45658</v>
      </c>
      <c r="Y53" s="32">
        <v>46022</v>
      </c>
      <c r="Z53" s="32" t="s">
        <v>205</v>
      </c>
      <c r="AA53" s="71">
        <v>127200000</v>
      </c>
      <c r="AB53" s="32"/>
      <c r="AC53" s="32"/>
      <c r="AD53" s="32"/>
      <c r="AE53" s="32"/>
      <c r="AF53" s="71"/>
      <c r="AG53" s="32"/>
      <c r="AH53" s="32"/>
      <c r="AI53" s="32"/>
      <c r="AJ53" s="32"/>
      <c r="AK53" s="32"/>
      <c r="AL53" s="32"/>
      <c r="AM53" s="32"/>
      <c r="AN53" s="32"/>
      <c r="AO53" s="76">
        <f>SUM(AA53:AN53)</f>
        <v>127200000</v>
      </c>
      <c r="AP53" s="32"/>
    </row>
    <row r="54" spans="1:42" s="1" customFormat="1" ht="116.25" customHeight="1" x14ac:dyDescent="0.3">
      <c r="A54" s="27" t="s">
        <v>31</v>
      </c>
      <c r="B54" s="27" t="s">
        <v>37</v>
      </c>
      <c r="C54" s="29" t="s">
        <v>46</v>
      </c>
      <c r="D54" s="27" t="s">
        <v>50</v>
      </c>
      <c r="E54" s="27">
        <v>50</v>
      </c>
      <c r="F54" s="27">
        <v>70</v>
      </c>
      <c r="G54" s="27">
        <v>70</v>
      </c>
      <c r="H54" s="30">
        <v>2024520010128</v>
      </c>
      <c r="I54" s="32" t="s">
        <v>297</v>
      </c>
      <c r="J54" s="27">
        <v>45</v>
      </c>
      <c r="K54" s="27" t="s">
        <v>51</v>
      </c>
      <c r="L54" s="27">
        <v>4501</v>
      </c>
      <c r="M54" s="27" t="s">
        <v>52</v>
      </c>
      <c r="N54" s="27" t="s">
        <v>107</v>
      </c>
      <c r="O54" s="26">
        <v>4501046</v>
      </c>
      <c r="P54" s="27" t="s">
        <v>33</v>
      </c>
      <c r="Q54" s="27" t="s">
        <v>147</v>
      </c>
      <c r="R54" s="27">
        <v>450104600</v>
      </c>
      <c r="S54" s="27" t="s">
        <v>107</v>
      </c>
      <c r="T54" s="27" t="s">
        <v>63</v>
      </c>
      <c r="U54" s="28">
        <v>5200</v>
      </c>
      <c r="V54" s="28">
        <v>1300</v>
      </c>
      <c r="W54" s="32" t="s">
        <v>300</v>
      </c>
      <c r="X54" s="32">
        <v>45658</v>
      </c>
      <c r="Y54" s="32">
        <v>46022</v>
      </c>
      <c r="Z54" s="32" t="s">
        <v>205</v>
      </c>
      <c r="AA54" s="71">
        <v>120000000</v>
      </c>
      <c r="AB54" s="32"/>
      <c r="AC54" s="32"/>
      <c r="AD54" s="32"/>
      <c r="AE54" s="32"/>
      <c r="AF54" s="71"/>
      <c r="AG54" s="32"/>
      <c r="AH54" s="32"/>
      <c r="AI54" s="32"/>
      <c r="AJ54" s="32"/>
      <c r="AK54" s="32"/>
      <c r="AL54" s="32"/>
      <c r="AM54" s="32"/>
      <c r="AN54" s="32"/>
      <c r="AO54" s="76">
        <f>SUM(AA54:AN54)</f>
        <v>120000000</v>
      </c>
      <c r="AP54" s="32"/>
    </row>
    <row r="55" spans="1:42" s="1" customFormat="1" ht="116.25" customHeight="1" x14ac:dyDescent="0.3">
      <c r="A55" s="27" t="s">
        <v>250</v>
      </c>
      <c r="B55" s="27" t="s">
        <v>251</v>
      </c>
      <c r="C55" s="29" t="s">
        <v>248</v>
      </c>
      <c r="D55" s="27" t="s">
        <v>249</v>
      </c>
      <c r="E55" s="27">
        <v>0</v>
      </c>
      <c r="F55" s="27">
        <v>20</v>
      </c>
      <c r="G55" s="27">
        <v>20</v>
      </c>
      <c r="H55" s="30">
        <v>2024520010141</v>
      </c>
      <c r="I55" s="32" t="s">
        <v>245</v>
      </c>
      <c r="J55" s="27">
        <v>41</v>
      </c>
      <c r="K55" s="27" t="s">
        <v>246</v>
      </c>
      <c r="L55" s="27">
        <v>4101</v>
      </c>
      <c r="M55" s="27" t="s">
        <v>247</v>
      </c>
      <c r="N55" s="27" t="s">
        <v>252</v>
      </c>
      <c r="O55" s="26">
        <v>4101101</v>
      </c>
      <c r="P55" s="27" t="s">
        <v>267</v>
      </c>
      <c r="Q55" s="27" t="s">
        <v>257</v>
      </c>
      <c r="R55" s="26">
        <v>410110100</v>
      </c>
      <c r="S55" s="27" t="s">
        <v>268</v>
      </c>
      <c r="T55" s="27" t="s">
        <v>63</v>
      </c>
      <c r="U55" s="28">
        <v>12</v>
      </c>
      <c r="V55" s="28">
        <v>3</v>
      </c>
      <c r="W55" s="32" t="s">
        <v>262</v>
      </c>
      <c r="X55" s="32">
        <v>45658</v>
      </c>
      <c r="Y55" s="32">
        <v>46022</v>
      </c>
      <c r="Z55" s="31" t="s">
        <v>206</v>
      </c>
      <c r="AA55" s="71"/>
      <c r="AB55" s="32"/>
      <c r="AC55" s="32"/>
      <c r="AD55" s="32"/>
      <c r="AE55" s="32"/>
      <c r="AF55" s="71">
        <v>59600000</v>
      </c>
      <c r="AG55" s="32"/>
      <c r="AH55" s="32"/>
      <c r="AI55" s="32"/>
      <c r="AJ55" s="32"/>
      <c r="AK55" s="32"/>
      <c r="AL55" s="32"/>
      <c r="AM55" s="32"/>
      <c r="AN55" s="32"/>
      <c r="AO55" s="76">
        <f t="shared" ref="AO55:AO59" si="3">SUM(AA55:AN55)</f>
        <v>59600000</v>
      </c>
      <c r="AP55" s="32"/>
    </row>
    <row r="56" spans="1:42" s="1" customFormat="1" ht="116.25" customHeight="1" x14ac:dyDescent="0.3">
      <c r="A56" s="27" t="s">
        <v>250</v>
      </c>
      <c r="B56" s="27" t="s">
        <v>251</v>
      </c>
      <c r="C56" s="29" t="s">
        <v>248</v>
      </c>
      <c r="D56" s="27" t="s">
        <v>249</v>
      </c>
      <c r="E56" s="27">
        <v>0</v>
      </c>
      <c r="F56" s="27">
        <v>20</v>
      </c>
      <c r="G56" s="27">
        <v>20</v>
      </c>
      <c r="H56" s="30">
        <v>2024520010141</v>
      </c>
      <c r="I56" s="32" t="s">
        <v>245</v>
      </c>
      <c r="J56" s="27">
        <v>41</v>
      </c>
      <c r="K56" s="27" t="s">
        <v>246</v>
      </c>
      <c r="L56" s="27">
        <v>4101</v>
      </c>
      <c r="M56" s="27" t="s">
        <v>247</v>
      </c>
      <c r="N56" s="27" t="s">
        <v>253</v>
      </c>
      <c r="O56" s="26">
        <v>4101103</v>
      </c>
      <c r="P56" s="27" t="s">
        <v>269</v>
      </c>
      <c r="Q56" s="27" t="s">
        <v>258</v>
      </c>
      <c r="R56" s="26">
        <v>410110300</v>
      </c>
      <c r="S56" s="27" t="s">
        <v>270</v>
      </c>
      <c r="T56" s="27" t="s">
        <v>63</v>
      </c>
      <c r="U56" s="28">
        <v>1</v>
      </c>
      <c r="V56" s="28">
        <v>1</v>
      </c>
      <c r="W56" s="32" t="s">
        <v>263</v>
      </c>
      <c r="X56" s="32">
        <v>45658</v>
      </c>
      <c r="Y56" s="32">
        <v>46022</v>
      </c>
      <c r="Z56" s="31" t="s">
        <v>206</v>
      </c>
      <c r="AA56" s="71"/>
      <c r="AB56" s="32"/>
      <c r="AC56" s="32"/>
      <c r="AD56" s="32"/>
      <c r="AE56" s="32"/>
      <c r="AF56" s="71">
        <v>35000000</v>
      </c>
      <c r="AG56" s="32"/>
      <c r="AH56" s="32"/>
      <c r="AI56" s="32"/>
      <c r="AJ56" s="32"/>
      <c r="AK56" s="32"/>
      <c r="AL56" s="32"/>
      <c r="AM56" s="32"/>
      <c r="AN56" s="32"/>
      <c r="AO56" s="76">
        <f t="shared" si="3"/>
        <v>35000000</v>
      </c>
      <c r="AP56" s="32"/>
    </row>
    <row r="57" spans="1:42" s="1" customFormat="1" ht="116.25" customHeight="1" x14ac:dyDescent="0.3">
      <c r="A57" s="27" t="s">
        <v>250</v>
      </c>
      <c r="B57" s="27" t="s">
        <v>251</v>
      </c>
      <c r="C57" s="29" t="s">
        <v>248</v>
      </c>
      <c r="D57" s="27" t="s">
        <v>249</v>
      </c>
      <c r="E57" s="27">
        <v>0</v>
      </c>
      <c r="F57" s="27">
        <v>20</v>
      </c>
      <c r="G57" s="27">
        <v>20</v>
      </c>
      <c r="H57" s="30">
        <v>2024520010141</v>
      </c>
      <c r="I57" s="32" t="s">
        <v>245</v>
      </c>
      <c r="J57" s="27">
        <v>41</v>
      </c>
      <c r="K57" s="27" t="s">
        <v>246</v>
      </c>
      <c r="L57" s="27">
        <v>4101</v>
      </c>
      <c r="M57" s="27" t="s">
        <v>247</v>
      </c>
      <c r="N57" s="27" t="s">
        <v>256</v>
      </c>
      <c r="O57" s="26">
        <v>4101079</v>
      </c>
      <c r="P57" s="27" t="s">
        <v>272</v>
      </c>
      <c r="Q57" s="27" t="s">
        <v>261</v>
      </c>
      <c r="R57" s="26">
        <v>410107900</v>
      </c>
      <c r="S57" s="27" t="s">
        <v>273</v>
      </c>
      <c r="T57" s="27" t="s">
        <v>63</v>
      </c>
      <c r="U57" s="28">
        <v>1</v>
      </c>
      <c r="V57" s="28">
        <v>1</v>
      </c>
      <c r="W57" s="32" t="s">
        <v>264</v>
      </c>
      <c r="X57" s="32">
        <v>45658</v>
      </c>
      <c r="Y57" s="32">
        <v>46022</v>
      </c>
      <c r="Z57" s="31" t="s">
        <v>206</v>
      </c>
      <c r="AA57" s="71"/>
      <c r="AB57" s="32"/>
      <c r="AC57" s="32"/>
      <c r="AD57" s="32"/>
      <c r="AE57" s="32"/>
      <c r="AF57" s="71">
        <v>30800000</v>
      </c>
      <c r="AG57" s="32"/>
      <c r="AH57" s="32"/>
      <c r="AI57" s="32"/>
      <c r="AJ57" s="32"/>
      <c r="AK57" s="32"/>
      <c r="AL57" s="32"/>
      <c r="AM57" s="32"/>
      <c r="AN57" s="32"/>
      <c r="AO57" s="76">
        <f t="shared" ref="AO57" si="4">SUM(AA57:AN57)</f>
        <v>30800000</v>
      </c>
      <c r="AP57" s="32"/>
    </row>
    <row r="58" spans="1:42" s="1" customFormat="1" ht="116.25" customHeight="1" x14ac:dyDescent="0.3">
      <c r="A58" s="27" t="s">
        <v>250</v>
      </c>
      <c r="B58" s="27" t="s">
        <v>251</v>
      </c>
      <c r="C58" s="29" t="s">
        <v>248</v>
      </c>
      <c r="D58" s="27" t="s">
        <v>249</v>
      </c>
      <c r="E58" s="27">
        <v>0</v>
      </c>
      <c r="F58" s="27">
        <v>20</v>
      </c>
      <c r="G58" s="27">
        <v>20</v>
      </c>
      <c r="H58" s="30">
        <v>2024520010141</v>
      </c>
      <c r="I58" s="32" t="s">
        <v>245</v>
      </c>
      <c r="J58" s="27">
        <v>41</v>
      </c>
      <c r="K58" s="27" t="s">
        <v>246</v>
      </c>
      <c r="L58" s="27">
        <v>4101</v>
      </c>
      <c r="M58" s="27" t="s">
        <v>247</v>
      </c>
      <c r="N58" s="27" t="s">
        <v>254</v>
      </c>
      <c r="O58" s="26">
        <v>4101011</v>
      </c>
      <c r="P58" s="27" t="s">
        <v>274</v>
      </c>
      <c r="Q58" s="27" t="s">
        <v>259</v>
      </c>
      <c r="R58" s="26">
        <v>410101100</v>
      </c>
      <c r="S58" s="27" t="s">
        <v>271</v>
      </c>
      <c r="T58" s="27" t="s">
        <v>63</v>
      </c>
      <c r="U58" s="28">
        <v>8</v>
      </c>
      <c r="V58" s="28">
        <v>2</v>
      </c>
      <c r="W58" s="32" t="s">
        <v>265</v>
      </c>
      <c r="X58" s="32">
        <v>45658</v>
      </c>
      <c r="Y58" s="32">
        <v>46022</v>
      </c>
      <c r="Z58" s="31" t="s">
        <v>206</v>
      </c>
      <c r="AA58" s="71"/>
      <c r="AB58" s="32"/>
      <c r="AC58" s="32"/>
      <c r="AD58" s="32"/>
      <c r="AE58" s="32"/>
      <c r="AF58" s="71">
        <v>40000000</v>
      </c>
      <c r="AG58" s="32"/>
      <c r="AH58" s="32"/>
      <c r="AI58" s="32"/>
      <c r="AJ58" s="32"/>
      <c r="AK58" s="32"/>
      <c r="AL58" s="32"/>
      <c r="AM58" s="32"/>
      <c r="AN58" s="32"/>
      <c r="AO58" s="76">
        <f t="shared" si="3"/>
        <v>40000000</v>
      </c>
      <c r="AP58" s="32"/>
    </row>
    <row r="59" spans="1:42" s="1" customFormat="1" ht="116.25" customHeight="1" x14ac:dyDescent="0.3">
      <c r="A59" s="27" t="s">
        <v>250</v>
      </c>
      <c r="B59" s="27" t="s">
        <v>251</v>
      </c>
      <c r="C59" s="29" t="s">
        <v>248</v>
      </c>
      <c r="D59" s="27" t="s">
        <v>249</v>
      </c>
      <c r="E59" s="27">
        <v>0</v>
      </c>
      <c r="F59" s="27">
        <v>20</v>
      </c>
      <c r="G59" s="27">
        <v>20</v>
      </c>
      <c r="H59" s="30">
        <v>2024520010141</v>
      </c>
      <c r="I59" s="32" t="s">
        <v>245</v>
      </c>
      <c r="J59" s="27">
        <v>41</v>
      </c>
      <c r="K59" s="27" t="s">
        <v>246</v>
      </c>
      <c r="L59" s="27">
        <v>4101</v>
      </c>
      <c r="M59" s="27" t="s">
        <v>247</v>
      </c>
      <c r="N59" s="27" t="s">
        <v>255</v>
      </c>
      <c r="O59" s="26">
        <v>4101068</v>
      </c>
      <c r="P59" s="27" t="s">
        <v>275</v>
      </c>
      <c r="Q59" s="27" t="s">
        <v>260</v>
      </c>
      <c r="R59" s="26">
        <v>410106800</v>
      </c>
      <c r="S59" s="27" t="s">
        <v>276</v>
      </c>
      <c r="T59" s="27" t="s">
        <v>63</v>
      </c>
      <c r="U59" s="28">
        <v>1</v>
      </c>
      <c r="V59" s="28">
        <v>1</v>
      </c>
      <c r="W59" s="32" t="s">
        <v>266</v>
      </c>
      <c r="X59" s="32">
        <v>45658</v>
      </c>
      <c r="Y59" s="32">
        <v>46022</v>
      </c>
      <c r="Z59" s="31" t="s">
        <v>206</v>
      </c>
      <c r="AA59" s="71"/>
      <c r="AB59" s="32"/>
      <c r="AC59" s="32"/>
      <c r="AD59" s="32"/>
      <c r="AE59" s="32"/>
      <c r="AF59" s="71">
        <v>34600000</v>
      </c>
      <c r="AG59" s="32"/>
      <c r="AH59" s="32"/>
      <c r="AI59" s="32"/>
      <c r="AJ59" s="32"/>
      <c r="AK59" s="32"/>
      <c r="AL59" s="32"/>
      <c r="AM59" s="32"/>
      <c r="AN59" s="32"/>
      <c r="AO59" s="76">
        <f t="shared" si="3"/>
        <v>34600000</v>
      </c>
      <c r="AP59" s="32"/>
    </row>
    <row r="60" spans="1:42" s="1" customFormat="1" x14ac:dyDescent="0.3">
      <c r="A60" s="12"/>
      <c r="B60" s="12"/>
      <c r="C60" s="12"/>
      <c r="D60" s="12"/>
      <c r="E60" s="12"/>
      <c r="F60" s="12"/>
      <c r="G60" s="12"/>
      <c r="H60" s="13"/>
      <c r="I60" s="13"/>
      <c r="J60" s="13"/>
      <c r="K60" s="14"/>
      <c r="L60" s="14"/>
      <c r="M60" s="14"/>
      <c r="N60" s="14"/>
      <c r="O60" s="13"/>
      <c r="P60" s="13"/>
      <c r="Q60" s="13"/>
      <c r="R60" s="13"/>
      <c r="S60" s="13"/>
      <c r="T60" s="13"/>
      <c r="U60" s="12"/>
      <c r="V60" s="15"/>
      <c r="W60" s="16"/>
      <c r="X60" s="16"/>
      <c r="Y60" s="16"/>
      <c r="Z60" s="13"/>
      <c r="AA60" s="73"/>
      <c r="AB60" s="18"/>
      <c r="AC60" s="18"/>
      <c r="AD60" s="18"/>
      <c r="AE60" s="18"/>
      <c r="AF60" s="73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s="1" customFormat="1" x14ac:dyDescent="0.3">
      <c r="A61" s="12"/>
      <c r="B61" s="12"/>
      <c r="C61" s="12"/>
      <c r="D61" s="12"/>
      <c r="E61" s="12"/>
      <c r="F61" s="12"/>
      <c r="G61" s="12"/>
      <c r="H61" s="13"/>
      <c r="I61" s="13"/>
      <c r="J61" s="13"/>
      <c r="K61" s="14"/>
      <c r="L61" s="14"/>
      <c r="M61" s="14"/>
      <c r="N61" s="14"/>
      <c r="O61" s="13"/>
      <c r="P61" s="13"/>
      <c r="Q61" s="13"/>
      <c r="R61" s="13"/>
      <c r="S61" s="13"/>
      <c r="T61" s="13"/>
      <c r="U61" s="12"/>
      <c r="V61" s="15"/>
      <c r="W61" s="16"/>
      <c r="X61" s="16"/>
      <c r="Y61" s="16"/>
      <c r="Z61" s="13"/>
      <c r="AA61" s="73"/>
      <c r="AB61" s="18"/>
      <c r="AC61" s="18"/>
      <c r="AD61" s="18"/>
      <c r="AE61" s="18"/>
      <c r="AF61" s="73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s="1" customFormat="1" x14ac:dyDescent="0.3">
      <c r="A62" s="12"/>
      <c r="B62" s="12"/>
      <c r="C62" s="12"/>
      <c r="D62" s="12"/>
      <c r="E62" s="12"/>
      <c r="F62" s="12"/>
      <c r="G62" s="12"/>
      <c r="H62" s="13"/>
      <c r="I62" s="13"/>
      <c r="J62" s="13"/>
      <c r="K62" s="14"/>
      <c r="L62" s="14"/>
      <c r="M62" s="14"/>
      <c r="N62" s="14"/>
      <c r="O62" s="13"/>
      <c r="P62" s="13"/>
      <c r="Q62" s="13"/>
      <c r="R62" s="13"/>
      <c r="S62" s="13"/>
      <c r="T62" s="13"/>
      <c r="U62" s="12"/>
      <c r="V62" s="15"/>
      <c r="W62" s="16"/>
      <c r="X62" s="16"/>
      <c r="Y62" s="16"/>
      <c r="Z62" s="13"/>
      <c r="AA62" s="73"/>
      <c r="AB62" s="18"/>
      <c r="AC62" s="18"/>
      <c r="AD62" s="18"/>
      <c r="AE62" s="18"/>
      <c r="AF62" s="73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s="1" customFormat="1" x14ac:dyDescent="0.3">
      <c r="A63" s="12"/>
      <c r="B63" s="12"/>
      <c r="C63" s="12"/>
      <c r="D63" s="12"/>
      <c r="E63" s="12"/>
      <c r="F63" s="12"/>
      <c r="G63" s="12"/>
      <c r="H63" s="13"/>
      <c r="I63" s="13"/>
      <c r="J63" s="13"/>
      <c r="K63" s="14"/>
      <c r="L63" s="14"/>
      <c r="M63" s="14"/>
      <c r="N63" s="14"/>
      <c r="O63" s="13"/>
      <c r="P63" s="13"/>
      <c r="Q63" s="13"/>
      <c r="R63" s="13"/>
      <c r="S63" s="13"/>
      <c r="T63" s="13"/>
      <c r="U63" s="12"/>
      <c r="V63" s="15"/>
      <c r="W63" s="16"/>
      <c r="X63" s="16"/>
      <c r="Y63" s="16"/>
      <c r="Z63" s="13"/>
      <c r="AA63" s="73"/>
      <c r="AB63" s="18"/>
      <c r="AC63" s="18"/>
      <c r="AD63" s="18"/>
      <c r="AE63" s="18"/>
      <c r="AF63" s="73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s="1" customFormat="1" x14ac:dyDescent="0.3">
      <c r="A64" s="12"/>
      <c r="B64" s="12"/>
      <c r="C64" s="12"/>
      <c r="D64" s="12"/>
      <c r="E64" s="12"/>
      <c r="F64" s="12"/>
      <c r="G64" s="12"/>
      <c r="H64" s="13"/>
      <c r="I64" s="13"/>
      <c r="J64" s="13"/>
      <c r="K64" s="14"/>
      <c r="L64" s="14"/>
      <c r="M64" s="14"/>
      <c r="N64" s="14"/>
      <c r="O64" s="13"/>
      <c r="P64" s="13"/>
      <c r="Q64" s="13"/>
      <c r="R64" s="13"/>
      <c r="S64" s="13"/>
      <c r="T64" s="13"/>
      <c r="U64" s="12"/>
      <c r="V64" s="15"/>
      <c r="W64" s="16"/>
      <c r="X64" s="16"/>
      <c r="Y64" s="16"/>
      <c r="Z64" s="13"/>
      <c r="AA64" s="73"/>
      <c r="AB64" s="18"/>
      <c r="AC64" s="18"/>
      <c r="AD64" s="18"/>
      <c r="AE64" s="18"/>
      <c r="AF64" s="73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s="1" customFormat="1" x14ac:dyDescent="0.3">
      <c r="A65" s="12"/>
      <c r="B65" s="12"/>
      <c r="C65" s="12"/>
      <c r="D65" s="12"/>
      <c r="E65" s="12"/>
      <c r="F65" s="12"/>
      <c r="G65" s="12"/>
      <c r="H65" s="13"/>
      <c r="I65" s="13"/>
      <c r="J65" s="13"/>
      <c r="K65" s="14"/>
      <c r="L65" s="14"/>
      <c r="M65" s="14"/>
      <c r="N65" s="14"/>
      <c r="O65" s="13"/>
      <c r="P65" s="13"/>
      <c r="Q65" s="13"/>
      <c r="R65" s="13"/>
      <c r="S65" s="13"/>
      <c r="T65" s="13"/>
      <c r="U65" s="12"/>
      <c r="V65" s="15"/>
      <c r="W65" s="16"/>
      <c r="X65" s="16"/>
      <c r="Y65" s="16"/>
      <c r="Z65" s="13"/>
      <c r="AA65" s="73"/>
      <c r="AB65" s="18"/>
      <c r="AC65" s="18"/>
      <c r="AD65" s="18"/>
      <c r="AE65" s="18"/>
      <c r="AF65" s="73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1" customFormat="1" x14ac:dyDescent="0.3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4"/>
      <c r="L66" s="14"/>
      <c r="M66" s="14"/>
      <c r="N66" s="14"/>
      <c r="O66" s="13"/>
      <c r="P66" s="13"/>
      <c r="Q66" s="13"/>
      <c r="R66" s="13"/>
      <c r="S66" s="13"/>
      <c r="T66" s="13"/>
      <c r="U66" s="12"/>
      <c r="V66" s="15"/>
      <c r="W66" s="16"/>
      <c r="X66" s="16"/>
      <c r="Y66" s="16"/>
      <c r="Z66" s="13"/>
      <c r="AA66" s="73"/>
      <c r="AB66" s="18"/>
      <c r="AC66" s="18"/>
      <c r="AD66" s="18"/>
      <c r="AE66" s="18"/>
      <c r="AF66" s="73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s="1" customFormat="1" x14ac:dyDescent="0.3">
      <c r="A67" s="12"/>
      <c r="B67" s="12"/>
      <c r="C67" s="12"/>
      <c r="D67" s="12"/>
      <c r="E67" s="12"/>
      <c r="F67" s="12"/>
      <c r="G67" s="12"/>
      <c r="H67" s="13"/>
      <c r="I67" s="13"/>
      <c r="J67" s="13"/>
      <c r="K67" s="14"/>
      <c r="L67" s="14"/>
      <c r="M67" s="14"/>
      <c r="N67" s="14"/>
      <c r="O67" s="13"/>
      <c r="P67" s="13"/>
      <c r="Q67" s="13"/>
      <c r="R67" s="13"/>
      <c r="S67" s="13"/>
      <c r="T67" s="13"/>
      <c r="U67" s="12"/>
      <c r="V67" s="15"/>
      <c r="W67" s="16"/>
      <c r="X67" s="16"/>
      <c r="Y67" s="16"/>
      <c r="Z67" s="13"/>
      <c r="AA67" s="73"/>
      <c r="AB67" s="18"/>
      <c r="AC67" s="18"/>
      <c r="AD67" s="18"/>
      <c r="AE67" s="18"/>
      <c r="AF67" s="73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1" customFormat="1" x14ac:dyDescent="0.3">
      <c r="A68" s="12"/>
      <c r="B68" s="12"/>
      <c r="C68" s="12"/>
      <c r="D68" s="12"/>
      <c r="E68" s="12"/>
      <c r="F68" s="12"/>
      <c r="G68" s="12"/>
      <c r="H68" s="13"/>
      <c r="I68" s="13"/>
      <c r="J68" s="13"/>
      <c r="K68" s="14"/>
      <c r="L68" s="14"/>
      <c r="M68" s="14"/>
      <c r="N68" s="14"/>
      <c r="O68" s="13"/>
      <c r="P68" s="13"/>
      <c r="Q68" s="13"/>
      <c r="R68" s="13"/>
      <c r="S68" s="13"/>
      <c r="T68" s="13"/>
      <c r="U68" s="12"/>
      <c r="V68" s="15"/>
      <c r="W68" s="16"/>
      <c r="X68" s="16"/>
      <c r="Y68" s="16"/>
      <c r="Z68" s="13"/>
      <c r="AA68" s="73"/>
      <c r="AB68" s="18"/>
      <c r="AC68" s="18"/>
      <c r="AD68" s="18"/>
      <c r="AE68" s="18"/>
      <c r="AF68" s="73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s="1" customFormat="1" x14ac:dyDescent="0.3">
      <c r="A69" s="12"/>
      <c r="B69" s="12"/>
      <c r="C69" s="12"/>
      <c r="D69" s="12"/>
      <c r="E69" s="12"/>
      <c r="F69" s="12"/>
      <c r="G69" s="12"/>
      <c r="H69" s="13"/>
      <c r="I69" s="13"/>
      <c r="J69" s="13"/>
      <c r="K69" s="14"/>
      <c r="L69" s="14"/>
      <c r="M69" s="14"/>
      <c r="N69" s="14"/>
      <c r="O69" s="13"/>
      <c r="P69" s="13"/>
      <c r="Q69" s="13"/>
      <c r="R69" s="13"/>
      <c r="S69" s="13"/>
      <c r="T69" s="13"/>
      <c r="U69" s="12"/>
      <c r="V69" s="15"/>
      <c r="W69" s="16"/>
      <c r="X69" s="16"/>
      <c r="Y69" s="16"/>
      <c r="Z69" s="13"/>
      <c r="AA69" s="73"/>
      <c r="AB69" s="18"/>
      <c r="AC69" s="18"/>
      <c r="AD69" s="18"/>
      <c r="AE69" s="18"/>
      <c r="AF69" s="73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s="1" customFormat="1" x14ac:dyDescent="0.3">
      <c r="A70" s="12"/>
      <c r="B70" s="12"/>
      <c r="C70" s="12"/>
      <c r="D70" s="12"/>
      <c r="E70" s="12"/>
      <c r="F70" s="12"/>
      <c r="G70" s="12"/>
      <c r="H70" s="13"/>
      <c r="I70" s="13"/>
      <c r="J70" s="13"/>
      <c r="K70" s="14"/>
      <c r="L70" s="14"/>
      <c r="M70" s="14"/>
      <c r="N70" s="14"/>
      <c r="O70" s="13"/>
      <c r="P70" s="13"/>
      <c r="Q70" s="13"/>
      <c r="R70" s="13"/>
      <c r="S70" s="13"/>
      <c r="T70" s="13"/>
      <c r="U70" s="12"/>
      <c r="V70" s="15"/>
      <c r="W70" s="16"/>
      <c r="X70" s="16"/>
      <c r="Y70" s="16"/>
      <c r="Z70" s="13"/>
      <c r="AA70" s="73"/>
      <c r="AB70" s="18"/>
      <c r="AC70" s="18"/>
      <c r="AD70" s="18"/>
      <c r="AE70" s="18"/>
      <c r="AF70" s="73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s="1" customFormat="1" x14ac:dyDescent="0.3">
      <c r="A71" s="12"/>
      <c r="B71" s="12"/>
      <c r="C71" s="12"/>
      <c r="D71" s="12"/>
      <c r="E71" s="12"/>
      <c r="F71" s="12"/>
      <c r="G71" s="12"/>
      <c r="H71" s="13"/>
      <c r="I71" s="13"/>
      <c r="J71" s="13"/>
      <c r="K71" s="14"/>
      <c r="L71" s="14"/>
      <c r="M71" s="14"/>
      <c r="N71" s="14"/>
      <c r="O71" s="13"/>
      <c r="P71" s="13"/>
      <c r="Q71" s="13"/>
      <c r="R71" s="13"/>
      <c r="S71" s="13"/>
      <c r="T71" s="13"/>
      <c r="U71" s="12"/>
      <c r="V71" s="15"/>
      <c r="W71" s="16"/>
      <c r="X71" s="16"/>
      <c r="Y71" s="16"/>
      <c r="Z71" s="13"/>
      <c r="AA71" s="73"/>
      <c r="AB71" s="18"/>
      <c r="AC71" s="18"/>
      <c r="AD71" s="18"/>
      <c r="AE71" s="18"/>
      <c r="AF71" s="73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s="1" customFormat="1" x14ac:dyDescent="0.3">
      <c r="A72" s="12"/>
      <c r="B72" s="12"/>
      <c r="C72" s="12"/>
      <c r="D72" s="12"/>
      <c r="E72" s="12"/>
      <c r="F72" s="12"/>
      <c r="G72" s="12"/>
      <c r="H72" s="13"/>
      <c r="I72" s="13"/>
      <c r="J72" s="13"/>
      <c r="K72" s="14"/>
      <c r="L72" s="14"/>
      <c r="M72" s="14"/>
      <c r="N72" s="14"/>
      <c r="O72" s="13"/>
      <c r="P72" s="13"/>
      <c r="Q72" s="13"/>
      <c r="R72" s="13"/>
      <c r="S72" s="13"/>
      <c r="T72" s="13"/>
      <c r="U72" s="12"/>
      <c r="V72" s="15"/>
      <c r="W72" s="16"/>
      <c r="X72" s="16"/>
      <c r="Y72" s="16"/>
      <c r="Z72" s="13"/>
      <c r="AA72" s="73"/>
      <c r="AB72" s="18"/>
      <c r="AC72" s="18"/>
      <c r="AD72" s="18"/>
      <c r="AE72" s="18"/>
      <c r="AF72" s="73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s="1" customFormat="1" x14ac:dyDescent="0.3">
      <c r="A73" s="12"/>
      <c r="B73" s="12"/>
      <c r="C73" s="12"/>
      <c r="D73" s="12"/>
      <c r="E73" s="12"/>
      <c r="F73" s="12"/>
      <c r="G73" s="12"/>
      <c r="H73" s="13"/>
      <c r="I73" s="13"/>
      <c r="J73" s="13"/>
      <c r="K73" s="14"/>
      <c r="L73" s="14"/>
      <c r="M73" s="14"/>
      <c r="N73" s="14"/>
      <c r="O73" s="13"/>
      <c r="P73" s="13"/>
      <c r="Q73" s="13"/>
      <c r="R73" s="13"/>
      <c r="S73" s="13"/>
      <c r="T73" s="13"/>
      <c r="U73" s="12"/>
      <c r="V73" s="15"/>
      <c r="W73" s="16"/>
      <c r="X73" s="16"/>
      <c r="Y73" s="16"/>
      <c r="Z73" s="13"/>
      <c r="AA73" s="73"/>
      <c r="AB73" s="18"/>
      <c r="AC73" s="18"/>
      <c r="AD73" s="18"/>
      <c r="AE73" s="18"/>
      <c r="AF73" s="73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s="1" customFormat="1" x14ac:dyDescent="0.3">
      <c r="A74" s="12"/>
      <c r="B74" s="12"/>
      <c r="C74" s="12"/>
      <c r="D74" s="12"/>
      <c r="E74" s="12"/>
      <c r="F74" s="12"/>
      <c r="G74" s="12"/>
      <c r="H74" s="13"/>
      <c r="I74" s="13"/>
      <c r="J74" s="13"/>
      <c r="K74" s="14"/>
      <c r="L74" s="14"/>
      <c r="M74" s="14"/>
      <c r="N74" s="14"/>
      <c r="O74" s="13"/>
      <c r="P74" s="13"/>
      <c r="Q74" s="13"/>
      <c r="R74" s="13"/>
      <c r="S74" s="13"/>
      <c r="T74" s="13"/>
      <c r="U74" s="12"/>
      <c r="V74" s="15"/>
      <c r="W74" s="16"/>
      <c r="X74" s="16"/>
      <c r="Y74" s="16"/>
      <c r="Z74" s="13"/>
      <c r="AA74" s="73"/>
      <c r="AB74" s="18"/>
      <c r="AC74" s="18"/>
      <c r="AD74" s="18"/>
      <c r="AE74" s="18"/>
      <c r="AF74" s="73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1" customFormat="1" x14ac:dyDescent="0.3">
      <c r="A75" s="12"/>
      <c r="B75" s="12"/>
      <c r="C75" s="12"/>
      <c r="D75" s="12"/>
      <c r="E75" s="12"/>
      <c r="F75" s="12"/>
      <c r="G75" s="12"/>
      <c r="H75" s="13"/>
      <c r="I75" s="13"/>
      <c r="J75" s="13"/>
      <c r="K75" s="14"/>
      <c r="L75" s="14"/>
      <c r="M75" s="14"/>
      <c r="N75" s="14"/>
      <c r="O75" s="13"/>
      <c r="P75" s="13"/>
      <c r="Q75" s="13"/>
      <c r="R75" s="13"/>
      <c r="S75" s="13"/>
      <c r="T75" s="13"/>
      <c r="U75" s="12"/>
      <c r="V75" s="15"/>
      <c r="W75" s="16"/>
      <c r="X75" s="16"/>
      <c r="Y75" s="16"/>
      <c r="Z75" s="13"/>
      <c r="AA75" s="73"/>
      <c r="AB75" s="18"/>
      <c r="AC75" s="18"/>
      <c r="AD75" s="18"/>
      <c r="AE75" s="18"/>
      <c r="AF75" s="73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1" customFormat="1" x14ac:dyDescent="0.3">
      <c r="A76" s="12"/>
      <c r="B76" s="12"/>
      <c r="C76" s="12"/>
      <c r="D76" s="12"/>
      <c r="E76" s="12"/>
      <c r="F76" s="12"/>
      <c r="G76" s="12"/>
      <c r="H76" s="13"/>
      <c r="I76" s="13"/>
      <c r="J76" s="13"/>
      <c r="K76" s="14"/>
      <c r="L76" s="14"/>
      <c r="M76" s="14"/>
      <c r="N76" s="14"/>
      <c r="O76" s="13"/>
      <c r="P76" s="13"/>
      <c r="Q76" s="13"/>
      <c r="R76" s="13"/>
      <c r="S76" s="13"/>
      <c r="T76" s="13"/>
      <c r="U76" s="12"/>
      <c r="V76" s="15"/>
      <c r="W76" s="16"/>
      <c r="X76" s="16"/>
      <c r="Y76" s="16"/>
      <c r="Z76" s="13"/>
      <c r="AA76" s="73"/>
      <c r="AB76" s="18"/>
      <c r="AC76" s="18"/>
      <c r="AD76" s="18"/>
      <c r="AE76" s="18"/>
      <c r="AF76" s="73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1" customFormat="1" x14ac:dyDescent="0.3">
      <c r="A77" s="12"/>
      <c r="B77" s="12"/>
      <c r="C77" s="12"/>
      <c r="D77" s="12"/>
      <c r="E77" s="12"/>
      <c r="F77" s="12"/>
      <c r="G77" s="12"/>
      <c r="H77" s="13"/>
      <c r="I77" s="13"/>
      <c r="J77" s="13"/>
      <c r="K77" s="14"/>
      <c r="L77" s="14"/>
      <c r="M77" s="14"/>
      <c r="N77" s="14"/>
      <c r="O77" s="13"/>
      <c r="P77" s="13"/>
      <c r="Q77" s="13"/>
      <c r="R77" s="13"/>
      <c r="S77" s="13"/>
      <c r="T77" s="13"/>
      <c r="U77" s="12"/>
      <c r="V77" s="15"/>
      <c r="W77" s="16"/>
      <c r="X77" s="16"/>
      <c r="Y77" s="16"/>
      <c r="Z77" s="13"/>
      <c r="AA77" s="73"/>
      <c r="AB77" s="18"/>
      <c r="AC77" s="18"/>
      <c r="AD77" s="18"/>
      <c r="AE77" s="18"/>
      <c r="AF77" s="73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s="1" customFormat="1" x14ac:dyDescent="0.3">
      <c r="A78" s="12"/>
      <c r="B78" s="12"/>
      <c r="C78" s="12"/>
      <c r="D78" s="12"/>
      <c r="E78" s="12"/>
      <c r="F78" s="12"/>
      <c r="G78" s="12"/>
      <c r="H78" s="13"/>
      <c r="I78" s="13"/>
      <c r="J78" s="13"/>
      <c r="K78" s="14"/>
      <c r="L78" s="14"/>
      <c r="M78" s="14"/>
      <c r="N78" s="14"/>
      <c r="O78" s="13"/>
      <c r="P78" s="13"/>
      <c r="Q78" s="13"/>
      <c r="R78" s="13"/>
      <c r="S78" s="13"/>
      <c r="T78" s="13"/>
      <c r="U78" s="12"/>
      <c r="V78" s="15"/>
      <c r="W78" s="16"/>
      <c r="X78" s="16"/>
      <c r="Y78" s="16"/>
      <c r="Z78" s="13"/>
      <c r="AA78" s="73"/>
      <c r="AB78" s="18"/>
      <c r="AC78" s="18"/>
      <c r="AD78" s="18"/>
      <c r="AE78" s="18"/>
      <c r="AF78" s="73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s="1" customFormat="1" x14ac:dyDescent="0.3">
      <c r="A79" s="12"/>
      <c r="B79" s="12"/>
      <c r="C79" s="12"/>
      <c r="D79" s="12"/>
      <c r="E79" s="12"/>
      <c r="F79" s="12"/>
      <c r="G79" s="12"/>
      <c r="H79" s="13"/>
      <c r="I79" s="13"/>
      <c r="J79" s="13"/>
      <c r="K79" s="14"/>
      <c r="L79" s="14"/>
      <c r="M79" s="14"/>
      <c r="N79" s="14"/>
      <c r="O79" s="13"/>
      <c r="P79" s="13"/>
      <c r="Q79" s="13"/>
      <c r="R79" s="13"/>
      <c r="S79" s="13"/>
      <c r="T79" s="13"/>
      <c r="U79" s="12"/>
      <c r="V79" s="15"/>
      <c r="W79" s="16"/>
      <c r="X79" s="16"/>
      <c r="Y79" s="16"/>
      <c r="Z79" s="13"/>
      <c r="AA79" s="73"/>
      <c r="AB79" s="18"/>
      <c r="AC79" s="18"/>
      <c r="AD79" s="18"/>
      <c r="AE79" s="18"/>
      <c r="AF79" s="73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s="1" customFormat="1" x14ac:dyDescent="0.3">
      <c r="A80" s="12"/>
      <c r="B80" s="12"/>
      <c r="C80" s="12"/>
      <c r="D80" s="12"/>
      <c r="E80" s="12"/>
      <c r="F80" s="12"/>
      <c r="G80" s="12"/>
      <c r="H80" s="13"/>
      <c r="I80" s="13"/>
      <c r="J80" s="13"/>
      <c r="K80" s="14"/>
      <c r="L80" s="14"/>
      <c r="M80" s="14"/>
      <c r="N80" s="14"/>
      <c r="O80" s="13"/>
      <c r="P80" s="13"/>
      <c r="Q80" s="13"/>
      <c r="R80" s="13"/>
      <c r="S80" s="13"/>
      <c r="T80" s="13"/>
      <c r="U80" s="12"/>
      <c r="V80" s="15"/>
      <c r="W80" s="16"/>
      <c r="X80" s="16"/>
      <c r="Y80" s="16"/>
      <c r="Z80" s="13"/>
      <c r="AA80" s="73"/>
      <c r="AB80" s="18"/>
      <c r="AC80" s="18"/>
      <c r="AD80" s="18"/>
      <c r="AE80" s="18"/>
      <c r="AF80" s="73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s="1" customFormat="1" x14ac:dyDescent="0.3">
      <c r="A81" s="12"/>
      <c r="B81" s="12"/>
      <c r="C81" s="12"/>
      <c r="D81" s="12"/>
      <c r="E81" s="12"/>
      <c r="F81" s="12"/>
      <c r="G81" s="12"/>
      <c r="H81" s="13"/>
      <c r="I81" s="13"/>
      <c r="J81" s="13"/>
      <c r="K81" s="14"/>
      <c r="L81" s="14"/>
      <c r="M81" s="14"/>
      <c r="N81" s="14"/>
      <c r="O81" s="13"/>
      <c r="P81" s="13"/>
      <c r="Q81" s="13"/>
      <c r="R81" s="13"/>
      <c r="S81" s="13"/>
      <c r="T81" s="13"/>
      <c r="U81" s="12"/>
      <c r="V81" s="15"/>
      <c r="W81" s="16"/>
      <c r="X81" s="16"/>
      <c r="Y81" s="16"/>
      <c r="Z81" s="13"/>
      <c r="AA81" s="73"/>
      <c r="AB81" s="18"/>
      <c r="AC81" s="18"/>
      <c r="AD81" s="18"/>
      <c r="AE81" s="18"/>
      <c r="AF81" s="73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s="1" customFormat="1" x14ac:dyDescent="0.3">
      <c r="A82" s="12"/>
      <c r="B82" s="12"/>
      <c r="C82" s="12"/>
      <c r="D82" s="12"/>
      <c r="E82" s="12"/>
      <c r="F82" s="12"/>
      <c r="G82" s="12"/>
      <c r="H82" s="13"/>
      <c r="I82" s="13"/>
      <c r="J82" s="13"/>
      <c r="K82" s="14"/>
      <c r="L82" s="14"/>
      <c r="M82" s="14"/>
      <c r="N82" s="14"/>
      <c r="O82" s="13"/>
      <c r="P82" s="13"/>
      <c r="Q82" s="13"/>
      <c r="R82" s="13"/>
      <c r="S82" s="13"/>
      <c r="T82" s="13"/>
      <c r="U82" s="12"/>
      <c r="V82" s="15"/>
      <c r="W82" s="16"/>
      <c r="X82" s="16"/>
      <c r="Y82" s="16"/>
      <c r="Z82" s="13"/>
      <c r="AA82" s="73"/>
      <c r="AB82" s="18"/>
      <c r="AC82" s="18"/>
      <c r="AD82" s="18"/>
      <c r="AE82" s="18"/>
      <c r="AF82" s="73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s="1" customFormat="1" x14ac:dyDescent="0.3">
      <c r="A83" s="12"/>
      <c r="B83" s="12"/>
      <c r="C83" s="12"/>
      <c r="D83" s="12"/>
      <c r="E83" s="12"/>
      <c r="F83" s="12"/>
      <c r="G83" s="12"/>
      <c r="H83" s="13"/>
      <c r="I83" s="13"/>
      <c r="J83" s="13"/>
      <c r="K83" s="14"/>
      <c r="L83" s="14"/>
      <c r="M83" s="14"/>
      <c r="N83" s="14"/>
      <c r="O83" s="13"/>
      <c r="P83" s="13"/>
      <c r="Q83" s="13"/>
      <c r="R83" s="13"/>
      <c r="S83" s="13"/>
      <c r="T83" s="13"/>
      <c r="U83" s="12"/>
      <c r="V83" s="15"/>
      <c r="W83" s="16"/>
      <c r="X83" s="16"/>
      <c r="Y83" s="16"/>
      <c r="Z83" s="13"/>
      <c r="AA83" s="73"/>
      <c r="AB83" s="18"/>
      <c r="AC83" s="18"/>
      <c r="AD83" s="18"/>
      <c r="AE83" s="18"/>
      <c r="AF83" s="73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s="1" customFormat="1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4"/>
      <c r="L84" s="14"/>
      <c r="M84" s="14"/>
      <c r="N84" s="14"/>
      <c r="O84" s="13"/>
      <c r="P84" s="13"/>
      <c r="Q84" s="13"/>
      <c r="R84" s="13"/>
      <c r="S84" s="13"/>
      <c r="T84" s="13"/>
      <c r="U84" s="12"/>
      <c r="V84" s="15"/>
      <c r="W84" s="16"/>
      <c r="X84" s="16"/>
      <c r="Y84" s="16"/>
      <c r="Z84" s="13"/>
      <c r="AA84" s="73"/>
      <c r="AB84" s="18"/>
      <c r="AC84" s="18"/>
      <c r="AD84" s="18"/>
      <c r="AE84" s="18"/>
      <c r="AF84" s="73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s="1" customFormat="1" x14ac:dyDescent="0.3">
      <c r="A85" s="12"/>
      <c r="B85" s="12"/>
      <c r="C85" s="12"/>
      <c r="D85" s="12"/>
      <c r="E85" s="12"/>
      <c r="F85" s="12"/>
      <c r="G85" s="12"/>
      <c r="H85" s="13"/>
      <c r="I85" s="13"/>
      <c r="J85" s="13"/>
      <c r="K85" s="14"/>
      <c r="L85" s="14"/>
      <c r="M85" s="14"/>
      <c r="N85" s="14"/>
      <c r="O85" s="13"/>
      <c r="P85" s="13"/>
      <c r="Q85" s="13"/>
      <c r="R85" s="13"/>
      <c r="S85" s="13"/>
      <c r="T85" s="13"/>
      <c r="U85" s="12"/>
      <c r="V85" s="15"/>
      <c r="W85" s="16"/>
      <c r="X85" s="16"/>
      <c r="Y85" s="16"/>
      <c r="Z85" s="13"/>
      <c r="AA85" s="73"/>
      <c r="AB85" s="18"/>
      <c r="AC85" s="18"/>
      <c r="AD85" s="18"/>
      <c r="AE85" s="18"/>
      <c r="AF85" s="73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s="1" customFormat="1" x14ac:dyDescent="0.3">
      <c r="A86" s="12"/>
      <c r="B86" s="12"/>
      <c r="C86" s="12"/>
      <c r="D86" s="12"/>
      <c r="E86" s="12"/>
      <c r="F86" s="12"/>
      <c r="G86" s="12"/>
      <c r="H86" s="13"/>
      <c r="I86" s="13"/>
      <c r="J86" s="13"/>
      <c r="K86" s="14"/>
      <c r="L86" s="14"/>
      <c r="M86" s="14"/>
      <c r="N86" s="14"/>
      <c r="O86" s="13"/>
      <c r="P86" s="13"/>
      <c r="Q86" s="13"/>
      <c r="R86" s="13"/>
      <c r="S86" s="13"/>
      <c r="T86" s="13"/>
      <c r="U86" s="12"/>
      <c r="V86" s="15"/>
      <c r="W86" s="16"/>
      <c r="X86" s="16"/>
      <c r="Y86" s="16"/>
      <c r="Z86" s="13"/>
      <c r="AA86" s="73"/>
      <c r="AB86" s="18"/>
      <c r="AC86" s="18"/>
      <c r="AD86" s="18"/>
      <c r="AE86" s="18"/>
      <c r="AF86" s="73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s="1" customFormat="1" x14ac:dyDescent="0.3">
      <c r="A87" s="12"/>
      <c r="B87" s="12"/>
      <c r="C87" s="12"/>
      <c r="D87" s="12"/>
      <c r="E87" s="12"/>
      <c r="F87" s="12"/>
      <c r="G87" s="12"/>
      <c r="H87" s="13"/>
      <c r="I87" s="13"/>
      <c r="J87" s="13"/>
      <c r="K87" s="14"/>
      <c r="L87" s="14"/>
      <c r="M87" s="14"/>
      <c r="N87" s="14"/>
      <c r="O87" s="13"/>
      <c r="P87" s="13"/>
      <c r="Q87" s="13"/>
      <c r="R87" s="13"/>
      <c r="S87" s="13"/>
      <c r="T87" s="13"/>
      <c r="U87" s="12"/>
      <c r="V87" s="15"/>
      <c r="W87" s="16"/>
      <c r="X87" s="16"/>
      <c r="Y87" s="16"/>
      <c r="Z87" s="13"/>
      <c r="AA87" s="73"/>
      <c r="AB87" s="18"/>
      <c r="AC87" s="18"/>
      <c r="AD87" s="18"/>
      <c r="AE87" s="18"/>
      <c r="AF87" s="73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s="1" customFormat="1" x14ac:dyDescent="0.3">
      <c r="A88" s="12"/>
      <c r="B88" s="12"/>
      <c r="C88" s="12"/>
      <c r="D88" s="12"/>
      <c r="E88" s="12"/>
      <c r="F88" s="12"/>
      <c r="G88" s="12"/>
      <c r="H88" s="13"/>
      <c r="I88" s="13"/>
      <c r="J88" s="13"/>
      <c r="K88" s="14"/>
      <c r="L88" s="14"/>
      <c r="M88" s="14"/>
      <c r="N88" s="14"/>
      <c r="O88" s="13"/>
      <c r="P88" s="13"/>
      <c r="Q88" s="13"/>
      <c r="R88" s="13"/>
      <c r="S88" s="13"/>
      <c r="T88" s="13"/>
      <c r="U88" s="12"/>
      <c r="V88" s="15"/>
      <c r="W88" s="16"/>
      <c r="X88" s="16"/>
      <c r="Y88" s="16"/>
      <c r="Z88" s="13"/>
      <c r="AA88" s="73"/>
      <c r="AB88" s="18"/>
      <c r="AC88" s="18"/>
      <c r="AD88" s="18"/>
      <c r="AE88" s="18"/>
      <c r="AF88" s="73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s="1" customFormat="1" x14ac:dyDescent="0.3">
      <c r="A89" s="12"/>
      <c r="B89" s="12"/>
      <c r="C89" s="12"/>
      <c r="D89" s="12"/>
      <c r="E89" s="12"/>
      <c r="F89" s="12"/>
      <c r="G89" s="12"/>
      <c r="H89" s="13"/>
      <c r="I89" s="13"/>
      <c r="J89" s="13"/>
      <c r="K89" s="14"/>
      <c r="L89" s="14"/>
      <c r="M89" s="14"/>
      <c r="N89" s="14"/>
      <c r="O89" s="13"/>
      <c r="P89" s="13"/>
      <c r="Q89" s="13"/>
      <c r="R89" s="13"/>
      <c r="S89" s="13"/>
      <c r="T89" s="13"/>
      <c r="U89" s="12"/>
      <c r="V89" s="15"/>
      <c r="W89" s="16"/>
      <c r="X89" s="16"/>
      <c r="Y89" s="16"/>
      <c r="Z89" s="13"/>
      <c r="AA89" s="73"/>
      <c r="AB89" s="18"/>
      <c r="AC89" s="18"/>
      <c r="AD89" s="18"/>
      <c r="AE89" s="18"/>
      <c r="AF89" s="73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s="1" customFormat="1" x14ac:dyDescent="0.3">
      <c r="A90" s="12"/>
      <c r="B90" s="12"/>
      <c r="C90" s="12"/>
      <c r="D90" s="12"/>
      <c r="E90" s="12"/>
      <c r="F90" s="12"/>
      <c r="G90" s="12"/>
      <c r="H90" s="13"/>
      <c r="I90" s="13"/>
      <c r="J90" s="13"/>
      <c r="K90" s="14"/>
      <c r="L90" s="14"/>
      <c r="M90" s="14"/>
      <c r="N90" s="14"/>
      <c r="O90" s="13"/>
      <c r="P90" s="13"/>
      <c r="Q90" s="13"/>
      <c r="R90" s="13"/>
      <c r="S90" s="13"/>
      <c r="T90" s="13"/>
      <c r="U90" s="12"/>
      <c r="V90" s="15"/>
      <c r="W90" s="16"/>
      <c r="X90" s="16"/>
      <c r="Y90" s="16"/>
      <c r="Z90" s="13"/>
      <c r="AA90" s="73"/>
      <c r="AB90" s="18"/>
      <c r="AC90" s="18"/>
      <c r="AD90" s="18"/>
      <c r="AE90" s="18"/>
      <c r="AF90" s="73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s="1" customFormat="1" x14ac:dyDescent="0.3">
      <c r="A91" s="12"/>
      <c r="B91" s="12"/>
      <c r="C91" s="12"/>
      <c r="D91" s="12"/>
      <c r="E91" s="12"/>
      <c r="F91" s="12"/>
      <c r="G91" s="12"/>
      <c r="H91" s="13"/>
      <c r="I91" s="13"/>
      <c r="J91" s="13"/>
      <c r="K91" s="14"/>
      <c r="L91" s="14"/>
      <c r="M91" s="14"/>
      <c r="N91" s="14"/>
      <c r="O91" s="13"/>
      <c r="P91" s="13"/>
      <c r="Q91" s="13"/>
      <c r="R91" s="13"/>
      <c r="S91" s="13"/>
      <c r="T91" s="13"/>
      <c r="U91" s="12"/>
      <c r="V91" s="15"/>
      <c r="W91" s="16"/>
      <c r="X91" s="16"/>
      <c r="Y91" s="16"/>
      <c r="Z91" s="13"/>
      <c r="AA91" s="73"/>
      <c r="AB91" s="18"/>
      <c r="AC91" s="18"/>
      <c r="AD91" s="18"/>
      <c r="AE91" s="18"/>
      <c r="AF91" s="73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s="1" customFormat="1" x14ac:dyDescent="0.3">
      <c r="A92" s="12"/>
      <c r="B92" s="12"/>
      <c r="C92" s="12"/>
      <c r="D92" s="12"/>
      <c r="E92" s="12"/>
      <c r="F92" s="12"/>
      <c r="G92" s="12"/>
      <c r="H92" s="13"/>
      <c r="I92" s="13"/>
      <c r="J92" s="13"/>
      <c r="K92" s="14"/>
      <c r="L92" s="14"/>
      <c r="M92" s="14"/>
      <c r="N92" s="14"/>
      <c r="O92" s="13"/>
      <c r="P92" s="13"/>
      <c r="Q92" s="13"/>
      <c r="R92" s="13"/>
      <c r="S92" s="13"/>
      <c r="T92" s="13"/>
      <c r="U92" s="12"/>
      <c r="V92" s="15"/>
      <c r="W92" s="16"/>
      <c r="X92" s="16"/>
      <c r="Y92" s="16"/>
      <c r="Z92" s="13"/>
      <c r="AA92" s="73"/>
      <c r="AB92" s="18"/>
      <c r="AC92" s="18"/>
      <c r="AD92" s="18"/>
      <c r="AE92" s="18"/>
      <c r="AF92" s="73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s="1" customFormat="1" x14ac:dyDescent="0.3">
      <c r="A93" s="12"/>
      <c r="B93" s="12"/>
      <c r="C93" s="12"/>
      <c r="D93" s="12"/>
      <c r="E93" s="12"/>
      <c r="F93" s="12"/>
      <c r="G93" s="12"/>
      <c r="H93" s="13"/>
      <c r="I93" s="13"/>
      <c r="J93" s="13"/>
      <c r="K93" s="14"/>
      <c r="L93" s="14"/>
      <c r="M93" s="14"/>
      <c r="N93" s="14"/>
      <c r="O93" s="13"/>
      <c r="P93" s="13"/>
      <c r="Q93" s="13"/>
      <c r="R93" s="13"/>
      <c r="S93" s="13"/>
      <c r="T93" s="13"/>
      <c r="U93" s="12"/>
      <c r="V93" s="15"/>
      <c r="W93" s="16"/>
      <c r="X93" s="16"/>
      <c r="Y93" s="16"/>
      <c r="Z93" s="13"/>
      <c r="AA93" s="74"/>
      <c r="AB93" s="17"/>
      <c r="AC93" s="17"/>
      <c r="AD93" s="17"/>
      <c r="AE93" s="17"/>
      <c r="AF93" s="74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s="1" customFormat="1" x14ac:dyDescent="0.3">
      <c r="A94" s="12"/>
      <c r="B94" s="12"/>
      <c r="C94" s="12"/>
      <c r="D94" s="12"/>
      <c r="E94" s="12"/>
      <c r="F94" s="12"/>
      <c r="G94" s="12"/>
      <c r="H94" s="13"/>
      <c r="I94" s="13"/>
      <c r="J94" s="13"/>
      <c r="K94" s="14"/>
      <c r="L94" s="14"/>
      <c r="M94" s="14"/>
      <c r="N94" s="14"/>
      <c r="O94" s="13"/>
      <c r="P94" s="13"/>
      <c r="Q94" s="13"/>
      <c r="R94" s="13"/>
      <c r="S94" s="13"/>
      <c r="T94" s="13"/>
      <c r="U94" s="12"/>
      <c r="V94" s="15"/>
      <c r="W94" s="16"/>
      <c r="X94" s="16"/>
      <c r="Y94" s="16"/>
      <c r="Z94" s="13"/>
      <c r="AA94" s="74"/>
      <c r="AB94" s="17"/>
      <c r="AC94" s="17"/>
      <c r="AD94" s="17"/>
      <c r="AE94" s="17"/>
      <c r="AF94" s="74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s="1" customFormat="1" x14ac:dyDescent="0.3">
      <c r="A95" s="12"/>
      <c r="B95" s="12"/>
      <c r="C95" s="12"/>
      <c r="D95" s="12"/>
      <c r="E95" s="12"/>
      <c r="F95" s="12"/>
      <c r="G95" s="12"/>
      <c r="H95" s="13"/>
      <c r="I95" s="13"/>
      <c r="J95" s="13"/>
      <c r="K95" s="14"/>
      <c r="L95" s="14"/>
      <c r="M95" s="14"/>
      <c r="N95" s="14"/>
      <c r="O95" s="13"/>
      <c r="P95" s="13"/>
      <c r="Q95" s="13"/>
      <c r="R95" s="13"/>
      <c r="S95" s="13"/>
      <c r="T95" s="13"/>
      <c r="U95" s="12"/>
      <c r="V95" s="15"/>
      <c r="W95" s="16"/>
      <c r="X95" s="16"/>
      <c r="Y95" s="16"/>
      <c r="Z95" s="13"/>
      <c r="AA95" s="74"/>
      <c r="AB95" s="17"/>
      <c r="AC95" s="17"/>
      <c r="AD95" s="17"/>
      <c r="AE95" s="17"/>
      <c r="AF95" s="74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s="1" customFormat="1" x14ac:dyDescent="0.3">
      <c r="A96" s="12"/>
      <c r="B96" s="12"/>
      <c r="C96" s="12"/>
      <c r="D96" s="12"/>
      <c r="E96" s="12"/>
      <c r="F96" s="12"/>
      <c r="G96" s="12"/>
      <c r="H96" s="13"/>
      <c r="I96" s="13"/>
      <c r="J96" s="13"/>
      <c r="K96" s="14"/>
      <c r="L96" s="14"/>
      <c r="M96" s="14"/>
      <c r="N96" s="14"/>
      <c r="O96" s="13"/>
      <c r="P96" s="13"/>
      <c r="Q96" s="13"/>
      <c r="R96" s="13"/>
      <c r="S96" s="13"/>
      <c r="T96" s="13"/>
      <c r="U96" s="12"/>
      <c r="V96" s="15"/>
      <c r="W96" s="16"/>
      <c r="X96" s="16"/>
      <c r="Y96" s="16"/>
      <c r="Z96" s="13"/>
      <c r="AA96" s="74"/>
      <c r="AB96" s="17"/>
      <c r="AC96" s="17"/>
      <c r="AD96" s="17"/>
      <c r="AE96" s="17"/>
      <c r="AF96" s="74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s="1" customFormat="1" x14ac:dyDescent="0.3">
      <c r="A97" s="12"/>
      <c r="B97" s="12"/>
      <c r="C97" s="12"/>
      <c r="D97" s="12"/>
      <c r="E97" s="12"/>
      <c r="F97" s="12"/>
      <c r="G97" s="12"/>
      <c r="H97" s="13"/>
      <c r="I97" s="13"/>
      <c r="J97" s="13"/>
      <c r="K97" s="14"/>
      <c r="L97" s="14"/>
      <c r="M97" s="14"/>
      <c r="N97" s="14"/>
      <c r="O97" s="13"/>
      <c r="P97" s="13"/>
      <c r="Q97" s="13"/>
      <c r="R97" s="13"/>
      <c r="S97" s="13"/>
      <c r="T97" s="13"/>
      <c r="U97" s="12"/>
      <c r="V97" s="15"/>
      <c r="W97" s="16"/>
      <c r="X97" s="16"/>
      <c r="Y97" s="16"/>
      <c r="Z97" s="13"/>
      <c r="AA97" s="74"/>
      <c r="AB97" s="17"/>
      <c r="AC97" s="17"/>
      <c r="AD97" s="17"/>
      <c r="AE97" s="17"/>
      <c r="AF97" s="74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s="1" customFormat="1" x14ac:dyDescent="0.3">
      <c r="A98" s="12"/>
      <c r="B98" s="12"/>
      <c r="C98" s="12"/>
      <c r="D98" s="12"/>
      <c r="E98" s="12"/>
      <c r="F98" s="12"/>
      <c r="G98" s="12"/>
      <c r="H98" s="13"/>
      <c r="I98" s="13"/>
      <c r="J98" s="13"/>
      <c r="K98" s="14"/>
      <c r="L98" s="14"/>
      <c r="M98" s="14"/>
      <c r="N98" s="14"/>
      <c r="O98" s="13"/>
      <c r="P98" s="13"/>
      <c r="Q98" s="13"/>
      <c r="R98" s="13"/>
      <c r="S98" s="13"/>
      <c r="T98" s="13"/>
      <c r="U98" s="12"/>
      <c r="V98" s="15"/>
      <c r="W98" s="16"/>
      <c r="X98" s="16"/>
      <c r="Y98" s="16"/>
      <c r="Z98" s="13"/>
      <c r="AA98" s="73"/>
      <c r="AB98" s="18"/>
      <c r="AC98" s="18"/>
      <c r="AD98" s="18"/>
      <c r="AE98" s="18"/>
      <c r="AF98" s="73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s="1" customFormat="1" x14ac:dyDescent="0.3">
      <c r="A99" s="12"/>
      <c r="B99" s="12"/>
      <c r="C99" s="12"/>
      <c r="D99" s="12"/>
      <c r="E99" s="12"/>
      <c r="F99" s="12"/>
      <c r="G99" s="12"/>
      <c r="H99" s="13"/>
      <c r="I99" s="13"/>
      <c r="J99" s="13"/>
      <c r="K99" s="14"/>
      <c r="L99" s="14"/>
      <c r="M99" s="14"/>
      <c r="N99" s="14"/>
      <c r="O99" s="13"/>
      <c r="P99" s="13"/>
      <c r="Q99" s="13"/>
      <c r="R99" s="13"/>
      <c r="S99" s="13"/>
      <c r="T99" s="13"/>
      <c r="U99" s="12"/>
      <c r="V99" s="15"/>
      <c r="W99" s="16"/>
      <c r="X99" s="16"/>
      <c r="Y99" s="16"/>
      <c r="Z99" s="13"/>
      <c r="AA99" s="73"/>
      <c r="AB99" s="18"/>
      <c r="AC99" s="18"/>
      <c r="AD99" s="18"/>
      <c r="AE99" s="18"/>
      <c r="AF99" s="73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1:42" s="1" customFormat="1" x14ac:dyDescent="0.3">
      <c r="A100" s="12"/>
      <c r="B100" s="12"/>
      <c r="C100" s="12"/>
      <c r="D100" s="12"/>
      <c r="E100" s="12"/>
      <c r="F100" s="12"/>
      <c r="G100" s="12"/>
      <c r="H100" s="13"/>
      <c r="I100" s="13"/>
      <c r="J100" s="13"/>
      <c r="K100" s="14"/>
      <c r="L100" s="14"/>
      <c r="M100" s="14"/>
      <c r="N100" s="14"/>
      <c r="O100" s="13"/>
      <c r="P100" s="13"/>
      <c r="Q100" s="13"/>
      <c r="R100" s="13"/>
      <c r="S100" s="13"/>
      <c r="T100" s="13"/>
      <c r="U100" s="12"/>
      <c r="V100" s="15"/>
      <c r="W100" s="16"/>
      <c r="X100" s="16"/>
      <c r="Y100" s="16"/>
      <c r="Z100" s="13"/>
      <c r="AA100" s="73"/>
      <c r="AB100" s="18"/>
      <c r="AC100" s="18"/>
      <c r="AD100" s="18"/>
      <c r="AE100" s="18"/>
      <c r="AF100" s="73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1:42" s="1" customFormat="1" x14ac:dyDescent="0.3">
      <c r="A101" s="12"/>
      <c r="B101" s="12"/>
      <c r="C101" s="12"/>
      <c r="D101" s="12"/>
      <c r="E101" s="12"/>
      <c r="F101" s="12"/>
      <c r="G101" s="12"/>
      <c r="H101" s="13"/>
      <c r="I101" s="13"/>
      <c r="J101" s="13"/>
      <c r="K101" s="14"/>
      <c r="L101" s="14"/>
      <c r="M101" s="14"/>
      <c r="N101" s="14"/>
      <c r="O101" s="13"/>
      <c r="P101" s="13"/>
      <c r="Q101" s="13"/>
      <c r="R101" s="13"/>
      <c r="S101" s="13"/>
      <c r="T101" s="13"/>
      <c r="U101" s="12"/>
      <c r="V101" s="15"/>
      <c r="W101" s="16"/>
      <c r="X101" s="16"/>
      <c r="Y101" s="16"/>
      <c r="Z101" s="13"/>
      <c r="AA101" s="73"/>
      <c r="AB101" s="18"/>
      <c r="AC101" s="18"/>
      <c r="AD101" s="18"/>
      <c r="AE101" s="18"/>
      <c r="AF101" s="73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1:42" s="1" customFormat="1" x14ac:dyDescent="0.3">
      <c r="A102" s="12"/>
      <c r="B102" s="12"/>
      <c r="C102" s="12"/>
      <c r="D102" s="12"/>
      <c r="E102" s="12"/>
      <c r="F102" s="12"/>
      <c r="G102" s="12"/>
      <c r="H102" s="13"/>
      <c r="I102" s="13"/>
      <c r="J102" s="13"/>
      <c r="K102" s="14"/>
      <c r="L102" s="14"/>
      <c r="M102" s="14"/>
      <c r="N102" s="14"/>
      <c r="O102" s="13"/>
      <c r="P102" s="13"/>
      <c r="Q102" s="13"/>
      <c r="R102" s="13"/>
      <c r="S102" s="13"/>
      <c r="T102" s="13"/>
      <c r="U102" s="12"/>
      <c r="V102" s="15"/>
      <c r="W102" s="16"/>
      <c r="X102" s="16"/>
      <c r="Y102" s="16"/>
      <c r="Z102" s="13"/>
      <c r="AA102" s="73"/>
      <c r="AB102" s="18"/>
      <c r="AC102" s="18"/>
      <c r="AD102" s="18"/>
      <c r="AE102" s="18"/>
      <c r="AF102" s="73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1:42" s="1" customFormat="1" x14ac:dyDescent="0.3">
      <c r="A103" s="12"/>
      <c r="B103" s="12"/>
      <c r="C103" s="12"/>
      <c r="D103" s="12"/>
      <c r="E103" s="12"/>
      <c r="F103" s="12"/>
      <c r="G103" s="12"/>
      <c r="H103" s="13"/>
      <c r="I103" s="13"/>
      <c r="J103" s="13"/>
      <c r="K103" s="14"/>
      <c r="L103" s="14"/>
      <c r="M103" s="14"/>
      <c r="N103" s="14"/>
      <c r="O103" s="13"/>
      <c r="P103" s="13"/>
      <c r="Q103" s="13"/>
      <c r="R103" s="13"/>
      <c r="S103" s="13"/>
      <c r="T103" s="13"/>
      <c r="U103" s="12"/>
      <c r="V103" s="15"/>
      <c r="W103" s="16"/>
      <c r="X103" s="16"/>
      <c r="Y103" s="16"/>
      <c r="Z103" s="13"/>
      <c r="AA103" s="73"/>
      <c r="AB103" s="18"/>
      <c r="AC103" s="18"/>
      <c r="AD103" s="18"/>
      <c r="AE103" s="18"/>
      <c r="AF103" s="73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s="1" customFormat="1" x14ac:dyDescent="0.3">
      <c r="A104" s="12"/>
      <c r="B104" s="12"/>
      <c r="C104" s="12"/>
      <c r="D104" s="12"/>
      <c r="E104" s="12"/>
      <c r="F104" s="12"/>
      <c r="G104" s="12"/>
      <c r="H104" s="13"/>
      <c r="I104" s="13"/>
      <c r="J104" s="13"/>
      <c r="K104" s="14"/>
      <c r="L104" s="14"/>
      <c r="M104" s="14"/>
      <c r="N104" s="14"/>
      <c r="O104" s="13"/>
      <c r="P104" s="13"/>
      <c r="Q104" s="13"/>
      <c r="R104" s="13"/>
      <c r="S104" s="13"/>
      <c r="T104" s="13"/>
      <c r="U104" s="12"/>
      <c r="V104" s="15"/>
      <c r="W104" s="16"/>
      <c r="X104" s="16"/>
      <c r="Y104" s="16"/>
      <c r="Z104" s="13"/>
      <c r="AA104" s="73"/>
      <c r="AB104" s="18"/>
      <c r="AC104" s="18"/>
      <c r="AD104" s="18"/>
      <c r="AE104" s="18"/>
      <c r="AF104" s="73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s="1" customFormat="1" x14ac:dyDescent="0.3">
      <c r="A105" s="12"/>
      <c r="B105" s="12"/>
      <c r="C105" s="12"/>
      <c r="D105" s="12"/>
      <c r="E105" s="12"/>
      <c r="F105" s="12"/>
      <c r="G105" s="12"/>
      <c r="H105" s="13"/>
      <c r="I105" s="13"/>
      <c r="J105" s="13"/>
      <c r="K105" s="14"/>
      <c r="L105" s="14"/>
      <c r="M105" s="14"/>
      <c r="N105" s="14"/>
      <c r="O105" s="13"/>
      <c r="P105" s="13"/>
      <c r="Q105" s="13"/>
      <c r="R105" s="13"/>
      <c r="S105" s="13"/>
      <c r="T105" s="13"/>
      <c r="U105" s="12"/>
      <c r="V105" s="15"/>
      <c r="W105" s="16"/>
      <c r="X105" s="16"/>
      <c r="Y105" s="16"/>
      <c r="Z105" s="13"/>
      <c r="AA105" s="73"/>
      <c r="AB105" s="18"/>
      <c r="AC105" s="18"/>
      <c r="AD105" s="18"/>
      <c r="AE105" s="18"/>
      <c r="AF105" s="73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1:42" s="1" customFormat="1" x14ac:dyDescent="0.3">
      <c r="A106" s="12"/>
      <c r="B106" s="12"/>
      <c r="C106" s="12"/>
      <c r="D106" s="12"/>
      <c r="E106" s="12"/>
      <c r="F106" s="12"/>
      <c r="G106" s="12"/>
      <c r="H106" s="13"/>
      <c r="I106" s="13"/>
      <c r="J106" s="13"/>
      <c r="K106" s="14"/>
      <c r="L106" s="14"/>
      <c r="M106" s="14"/>
      <c r="N106" s="14"/>
      <c r="O106" s="13"/>
      <c r="P106" s="13"/>
      <c r="Q106" s="13"/>
      <c r="R106" s="13"/>
      <c r="S106" s="13"/>
      <c r="T106" s="13"/>
      <c r="U106" s="12"/>
      <c r="V106" s="15"/>
      <c r="W106" s="16"/>
      <c r="X106" s="16"/>
      <c r="Y106" s="16"/>
      <c r="Z106" s="13"/>
      <c r="AA106" s="73"/>
      <c r="AB106" s="18"/>
      <c r="AC106" s="18"/>
      <c r="AD106" s="18"/>
      <c r="AE106" s="18"/>
      <c r="AF106" s="73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1:42" s="1" customFormat="1" x14ac:dyDescent="0.3">
      <c r="A107" s="12"/>
      <c r="B107" s="12"/>
      <c r="C107" s="12"/>
      <c r="D107" s="12"/>
      <c r="E107" s="12"/>
      <c r="F107" s="12"/>
      <c r="G107" s="12"/>
      <c r="H107" s="13"/>
      <c r="I107" s="13"/>
      <c r="J107" s="13"/>
      <c r="K107" s="14"/>
      <c r="L107" s="14"/>
      <c r="M107" s="14"/>
      <c r="N107" s="14"/>
      <c r="O107" s="13"/>
      <c r="P107" s="13"/>
      <c r="Q107" s="13"/>
      <c r="R107" s="13"/>
      <c r="S107" s="13"/>
      <c r="T107" s="13"/>
      <c r="U107" s="12"/>
      <c r="V107" s="15"/>
      <c r="W107" s="16"/>
      <c r="X107" s="16"/>
      <c r="Y107" s="16"/>
      <c r="Z107" s="13"/>
      <c r="AA107" s="73"/>
      <c r="AB107" s="18"/>
      <c r="AC107" s="18"/>
      <c r="AD107" s="18"/>
      <c r="AE107" s="18"/>
      <c r="AF107" s="73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1:42" s="1" customFormat="1" x14ac:dyDescent="0.3">
      <c r="A108" s="12"/>
      <c r="B108" s="12"/>
      <c r="C108" s="12"/>
      <c r="D108" s="12"/>
      <c r="E108" s="12"/>
      <c r="F108" s="12"/>
      <c r="G108" s="12"/>
      <c r="H108" s="13"/>
      <c r="I108" s="13"/>
      <c r="J108" s="13"/>
      <c r="K108" s="14"/>
      <c r="L108" s="14"/>
      <c r="M108" s="14"/>
      <c r="N108" s="14"/>
      <c r="O108" s="13"/>
      <c r="P108" s="13"/>
      <c r="Q108" s="13"/>
      <c r="R108" s="13"/>
      <c r="S108" s="13"/>
      <c r="T108" s="13"/>
      <c r="U108" s="12"/>
      <c r="V108" s="15"/>
      <c r="W108" s="16"/>
      <c r="X108" s="16"/>
      <c r="Y108" s="16"/>
      <c r="Z108" s="13"/>
      <c r="AA108" s="73"/>
      <c r="AB108" s="18"/>
      <c r="AC108" s="18"/>
      <c r="AD108" s="18"/>
      <c r="AE108" s="18"/>
      <c r="AF108" s="73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1:42" s="1" customFormat="1" x14ac:dyDescent="0.3">
      <c r="A109" s="12"/>
      <c r="B109" s="12"/>
      <c r="C109" s="12"/>
      <c r="D109" s="12"/>
      <c r="E109" s="12"/>
      <c r="F109" s="12"/>
      <c r="G109" s="12"/>
      <c r="H109" s="13"/>
      <c r="I109" s="13"/>
      <c r="J109" s="13"/>
      <c r="K109" s="14"/>
      <c r="L109" s="14"/>
      <c r="M109" s="14"/>
      <c r="N109" s="14"/>
      <c r="O109" s="13"/>
      <c r="P109" s="13"/>
      <c r="Q109" s="13"/>
      <c r="R109" s="13"/>
      <c r="S109" s="13"/>
      <c r="T109" s="13"/>
      <c r="U109" s="12"/>
      <c r="V109" s="15"/>
      <c r="W109" s="16"/>
      <c r="X109" s="16"/>
      <c r="Y109" s="16"/>
      <c r="Z109" s="13"/>
      <c r="AA109" s="73"/>
      <c r="AB109" s="18"/>
      <c r="AC109" s="18"/>
      <c r="AD109" s="18"/>
      <c r="AE109" s="18"/>
      <c r="AF109" s="73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1:42" s="1" customFormat="1" x14ac:dyDescent="0.3">
      <c r="A110" s="12"/>
      <c r="B110" s="12"/>
      <c r="C110" s="12"/>
      <c r="D110" s="12"/>
      <c r="E110" s="12"/>
      <c r="F110" s="12"/>
      <c r="G110" s="12"/>
      <c r="H110" s="13"/>
      <c r="I110" s="13"/>
      <c r="J110" s="13"/>
      <c r="K110" s="14"/>
      <c r="L110" s="14"/>
      <c r="M110" s="14"/>
      <c r="N110" s="14"/>
      <c r="O110" s="13"/>
      <c r="P110" s="13"/>
      <c r="Q110" s="13"/>
      <c r="R110" s="13"/>
      <c r="S110" s="13"/>
      <c r="T110" s="13"/>
      <c r="U110" s="12"/>
      <c r="V110" s="15"/>
      <c r="W110" s="16"/>
      <c r="X110" s="16"/>
      <c r="Y110" s="16"/>
      <c r="Z110" s="13"/>
      <c r="AA110" s="73"/>
      <c r="AB110" s="18"/>
      <c r="AC110" s="18"/>
      <c r="AD110" s="18"/>
      <c r="AE110" s="18"/>
      <c r="AF110" s="73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s="1" customFormat="1" x14ac:dyDescent="0.3">
      <c r="A111" s="12"/>
      <c r="B111" s="12"/>
      <c r="C111" s="12"/>
      <c r="D111" s="12"/>
      <c r="E111" s="12"/>
      <c r="F111" s="12"/>
      <c r="G111" s="12"/>
      <c r="H111" s="13"/>
      <c r="I111" s="13"/>
      <c r="J111" s="13"/>
      <c r="K111" s="14"/>
      <c r="L111" s="14"/>
      <c r="M111" s="14"/>
      <c r="N111" s="14"/>
      <c r="O111" s="13"/>
      <c r="P111" s="13"/>
      <c r="Q111" s="13"/>
      <c r="R111" s="13"/>
      <c r="S111" s="13"/>
      <c r="T111" s="13"/>
      <c r="U111" s="12"/>
      <c r="V111" s="15"/>
      <c r="W111" s="16"/>
      <c r="X111" s="16"/>
      <c r="Y111" s="16"/>
      <c r="Z111" s="13"/>
      <c r="AA111" s="73"/>
      <c r="AB111" s="18"/>
      <c r="AC111" s="18"/>
      <c r="AD111" s="18"/>
      <c r="AE111" s="18"/>
      <c r="AF111" s="73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s="1" customFormat="1" x14ac:dyDescent="0.3">
      <c r="A112" s="12"/>
      <c r="B112" s="12"/>
      <c r="C112" s="12"/>
      <c r="D112" s="12"/>
      <c r="E112" s="12"/>
      <c r="F112" s="12"/>
      <c r="G112" s="12"/>
      <c r="H112" s="13"/>
      <c r="I112" s="13"/>
      <c r="J112" s="13"/>
      <c r="K112" s="14"/>
      <c r="L112" s="14"/>
      <c r="M112" s="14"/>
      <c r="N112" s="14"/>
      <c r="O112" s="13"/>
      <c r="P112" s="13"/>
      <c r="Q112" s="13"/>
      <c r="R112" s="13"/>
      <c r="S112" s="13"/>
      <c r="T112" s="13"/>
      <c r="U112" s="12"/>
      <c r="V112" s="15"/>
      <c r="W112" s="16"/>
      <c r="X112" s="16"/>
      <c r="Y112" s="16"/>
      <c r="Z112" s="13"/>
      <c r="AA112" s="73"/>
      <c r="AB112" s="18"/>
      <c r="AC112" s="18"/>
      <c r="AD112" s="18"/>
      <c r="AE112" s="18"/>
      <c r="AF112" s="73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s="1" customFormat="1" x14ac:dyDescent="0.3">
      <c r="A113" s="12"/>
      <c r="B113" s="12"/>
      <c r="C113" s="12"/>
      <c r="D113" s="12"/>
      <c r="E113" s="12"/>
      <c r="F113" s="12"/>
      <c r="G113" s="12"/>
      <c r="H113" s="13"/>
      <c r="I113" s="13"/>
      <c r="J113" s="13"/>
      <c r="K113" s="14"/>
      <c r="L113" s="14"/>
      <c r="M113" s="14"/>
      <c r="N113" s="14"/>
      <c r="O113" s="13"/>
      <c r="P113" s="13"/>
      <c r="Q113" s="13"/>
      <c r="R113" s="13"/>
      <c r="S113" s="13"/>
      <c r="T113" s="13"/>
      <c r="U113" s="12"/>
      <c r="V113" s="15"/>
      <c r="W113" s="16"/>
      <c r="X113" s="16"/>
      <c r="Y113" s="16"/>
      <c r="Z113" s="13"/>
      <c r="AA113" s="73"/>
      <c r="AB113" s="18"/>
      <c r="AC113" s="18"/>
      <c r="AD113" s="18"/>
      <c r="AE113" s="18"/>
      <c r="AF113" s="73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1:42" s="1" customFormat="1" x14ac:dyDescent="0.3">
      <c r="A114" s="12"/>
      <c r="B114" s="12"/>
      <c r="C114" s="12"/>
      <c r="D114" s="12"/>
      <c r="E114" s="12"/>
      <c r="F114" s="12"/>
      <c r="G114" s="12"/>
      <c r="H114" s="13"/>
      <c r="I114" s="13"/>
      <c r="J114" s="13"/>
      <c r="K114" s="14"/>
      <c r="L114" s="14"/>
      <c r="M114" s="14"/>
      <c r="N114" s="14"/>
      <c r="O114" s="13"/>
      <c r="P114" s="13"/>
      <c r="Q114" s="13"/>
      <c r="R114" s="13"/>
      <c r="S114" s="13"/>
      <c r="T114" s="13"/>
      <c r="U114" s="12"/>
      <c r="V114" s="15"/>
      <c r="W114" s="16"/>
      <c r="X114" s="16"/>
      <c r="Y114" s="16"/>
      <c r="Z114" s="13"/>
      <c r="AA114" s="73"/>
      <c r="AB114" s="18"/>
      <c r="AC114" s="18"/>
      <c r="AD114" s="18"/>
      <c r="AE114" s="18"/>
      <c r="AF114" s="73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1:42" s="1" customFormat="1" x14ac:dyDescent="0.3">
      <c r="A115" s="12"/>
      <c r="B115" s="12"/>
      <c r="C115" s="12"/>
      <c r="D115" s="12"/>
      <c r="E115" s="12"/>
      <c r="F115" s="12"/>
      <c r="G115" s="12"/>
      <c r="H115" s="13"/>
      <c r="I115" s="13"/>
      <c r="J115" s="13"/>
      <c r="K115" s="14"/>
      <c r="L115" s="14"/>
      <c r="M115" s="14"/>
      <c r="N115" s="14"/>
      <c r="O115" s="13"/>
      <c r="P115" s="13"/>
      <c r="Q115" s="13"/>
      <c r="R115" s="13"/>
      <c r="S115" s="13"/>
      <c r="T115" s="13"/>
      <c r="U115" s="12"/>
      <c r="V115" s="15"/>
      <c r="W115" s="16"/>
      <c r="X115" s="16"/>
      <c r="Y115" s="16"/>
      <c r="Z115" s="13"/>
      <c r="AA115" s="73"/>
      <c r="AB115" s="18"/>
      <c r="AC115" s="18"/>
      <c r="AD115" s="18"/>
      <c r="AE115" s="18"/>
      <c r="AF115" s="73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1:42" s="1" customFormat="1" x14ac:dyDescent="0.3">
      <c r="A116" s="12"/>
      <c r="B116" s="12"/>
      <c r="C116" s="12"/>
      <c r="D116" s="12"/>
      <c r="E116" s="12"/>
      <c r="F116" s="12"/>
      <c r="G116" s="12"/>
      <c r="H116" s="13"/>
      <c r="I116" s="13"/>
      <c r="J116" s="13"/>
      <c r="K116" s="14"/>
      <c r="L116" s="14"/>
      <c r="M116" s="14"/>
      <c r="N116" s="14"/>
      <c r="O116" s="13"/>
      <c r="P116" s="13"/>
      <c r="Q116" s="13"/>
      <c r="R116" s="13"/>
      <c r="S116" s="13"/>
      <c r="T116" s="13"/>
      <c r="U116" s="12"/>
      <c r="V116" s="15"/>
      <c r="W116" s="16"/>
      <c r="X116" s="16"/>
      <c r="Y116" s="16"/>
      <c r="Z116" s="13"/>
      <c r="AA116" s="73"/>
      <c r="AB116" s="18"/>
      <c r="AC116" s="18"/>
      <c r="AD116" s="18"/>
      <c r="AE116" s="18"/>
      <c r="AF116" s="73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1:42" s="1" customFormat="1" x14ac:dyDescent="0.3">
      <c r="A117" s="12"/>
      <c r="B117" s="12"/>
      <c r="C117" s="12"/>
      <c r="D117" s="12"/>
      <c r="E117" s="12"/>
      <c r="F117" s="12"/>
      <c r="G117" s="12"/>
      <c r="H117" s="13"/>
      <c r="I117" s="13"/>
      <c r="J117" s="13"/>
      <c r="K117" s="14"/>
      <c r="L117" s="14"/>
      <c r="M117" s="14"/>
      <c r="N117" s="14"/>
      <c r="O117" s="13"/>
      <c r="P117" s="13"/>
      <c r="Q117" s="13"/>
      <c r="R117" s="13"/>
      <c r="S117" s="13"/>
      <c r="T117" s="13"/>
      <c r="U117" s="12"/>
      <c r="V117" s="15"/>
      <c r="W117" s="16"/>
      <c r="X117" s="16"/>
      <c r="Y117" s="16"/>
      <c r="Z117" s="13"/>
      <c r="AA117" s="73"/>
      <c r="AB117" s="18"/>
      <c r="AC117" s="18"/>
      <c r="AD117" s="18"/>
      <c r="AE117" s="18"/>
      <c r="AF117" s="73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1:42" s="1" customFormat="1" x14ac:dyDescent="0.3">
      <c r="A118" s="12"/>
      <c r="B118" s="12"/>
      <c r="C118" s="12"/>
      <c r="D118" s="12"/>
      <c r="E118" s="12"/>
      <c r="F118" s="12"/>
      <c r="G118" s="12"/>
      <c r="H118" s="13"/>
      <c r="I118" s="13"/>
      <c r="J118" s="13"/>
      <c r="K118" s="14"/>
      <c r="L118" s="14"/>
      <c r="M118" s="14"/>
      <c r="N118" s="14"/>
      <c r="O118" s="13"/>
      <c r="P118" s="13"/>
      <c r="Q118" s="13"/>
      <c r="R118" s="13"/>
      <c r="S118" s="13"/>
      <c r="T118" s="13"/>
      <c r="U118" s="12"/>
      <c r="V118" s="15"/>
      <c r="W118" s="16"/>
      <c r="X118" s="16"/>
      <c r="Y118" s="16"/>
      <c r="Z118" s="13"/>
      <c r="AA118" s="73"/>
      <c r="AB118" s="18"/>
      <c r="AC118" s="18"/>
      <c r="AD118" s="18"/>
      <c r="AE118" s="18"/>
      <c r="AF118" s="73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1:42" s="1" customFormat="1" x14ac:dyDescent="0.3">
      <c r="A119" s="12"/>
      <c r="B119" s="12"/>
      <c r="C119" s="12"/>
      <c r="D119" s="12"/>
      <c r="E119" s="12"/>
      <c r="F119" s="12"/>
      <c r="G119" s="12"/>
      <c r="H119" s="13"/>
      <c r="I119" s="13"/>
      <c r="J119" s="13"/>
      <c r="K119" s="14"/>
      <c r="L119" s="14"/>
      <c r="M119" s="14"/>
      <c r="N119" s="14"/>
      <c r="O119" s="13"/>
      <c r="P119" s="13"/>
      <c r="Q119" s="13"/>
      <c r="R119" s="13"/>
      <c r="S119" s="13"/>
      <c r="T119" s="13"/>
      <c r="U119" s="12"/>
      <c r="V119" s="15"/>
      <c r="W119" s="16"/>
      <c r="X119" s="16"/>
      <c r="Y119" s="16"/>
      <c r="Z119" s="13"/>
      <c r="AA119" s="73"/>
      <c r="AB119" s="18"/>
      <c r="AC119" s="18"/>
      <c r="AD119" s="18"/>
      <c r="AE119" s="18"/>
      <c r="AF119" s="73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1:42" s="1" customFormat="1" x14ac:dyDescent="0.3">
      <c r="A120" s="12"/>
      <c r="B120" s="12"/>
      <c r="C120" s="12"/>
      <c r="D120" s="12"/>
      <c r="E120" s="12"/>
      <c r="F120" s="12"/>
      <c r="G120" s="12"/>
      <c r="H120" s="13"/>
      <c r="I120" s="13"/>
      <c r="J120" s="13"/>
      <c r="K120" s="14"/>
      <c r="L120" s="14"/>
      <c r="M120" s="14"/>
      <c r="N120" s="14"/>
      <c r="O120" s="13"/>
      <c r="P120" s="13"/>
      <c r="Q120" s="13"/>
      <c r="R120" s="13"/>
      <c r="S120" s="13"/>
      <c r="T120" s="13"/>
      <c r="U120" s="12"/>
      <c r="V120" s="15"/>
      <c r="W120" s="16"/>
      <c r="X120" s="16"/>
      <c r="Y120" s="16"/>
      <c r="Z120" s="13"/>
      <c r="AA120" s="73"/>
      <c r="AB120" s="18"/>
      <c r="AC120" s="18"/>
      <c r="AD120" s="18"/>
      <c r="AE120" s="18"/>
      <c r="AF120" s="73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1:42" s="1" customFormat="1" x14ac:dyDescent="0.3">
      <c r="A121" s="12"/>
      <c r="B121" s="12"/>
      <c r="C121" s="12"/>
      <c r="D121" s="12"/>
      <c r="E121" s="12"/>
      <c r="F121" s="12"/>
      <c r="G121" s="12"/>
      <c r="H121" s="13"/>
      <c r="I121" s="13"/>
      <c r="J121" s="13"/>
      <c r="K121" s="14"/>
      <c r="L121" s="14"/>
      <c r="M121" s="14"/>
      <c r="N121" s="14"/>
      <c r="O121" s="13"/>
      <c r="P121" s="13"/>
      <c r="Q121" s="13"/>
      <c r="R121" s="13"/>
      <c r="S121" s="13"/>
      <c r="T121" s="13"/>
      <c r="U121" s="12"/>
      <c r="V121" s="15"/>
      <c r="W121" s="16"/>
      <c r="X121" s="16"/>
      <c r="Y121" s="16"/>
      <c r="Z121" s="13"/>
      <c r="AA121" s="73"/>
      <c r="AB121" s="18"/>
      <c r="AC121" s="18"/>
      <c r="AD121" s="18"/>
      <c r="AE121" s="18"/>
      <c r="AF121" s="73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1:42" s="1" customFormat="1" x14ac:dyDescent="0.3">
      <c r="A122" s="12"/>
      <c r="B122" s="12"/>
      <c r="C122" s="12"/>
      <c r="D122" s="12"/>
      <c r="E122" s="12"/>
      <c r="F122" s="12"/>
      <c r="G122" s="12"/>
      <c r="H122" s="13"/>
      <c r="I122" s="13"/>
      <c r="J122" s="13"/>
      <c r="K122" s="14"/>
      <c r="L122" s="14"/>
      <c r="M122" s="14"/>
      <c r="N122" s="14"/>
      <c r="O122" s="13"/>
      <c r="P122" s="13"/>
      <c r="Q122" s="13"/>
      <c r="R122" s="13"/>
      <c r="S122" s="13"/>
      <c r="T122" s="13"/>
      <c r="U122" s="12"/>
      <c r="V122" s="15"/>
      <c r="W122" s="16"/>
      <c r="X122" s="16"/>
      <c r="Y122" s="16"/>
      <c r="Z122" s="13"/>
      <c r="AA122" s="73"/>
      <c r="AB122" s="18"/>
      <c r="AC122" s="18"/>
      <c r="AD122" s="18"/>
      <c r="AE122" s="18"/>
      <c r="AF122" s="73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</sheetData>
  <sheetProtection autoFilter="0"/>
  <autoFilter ref="A13:AP59" xr:uid="{00000000-0009-0000-0000-000000000000}"/>
  <dataConsolidate/>
  <mergeCells count="16">
    <mergeCell ref="B10:I10"/>
    <mergeCell ref="A12:F12"/>
    <mergeCell ref="AA12:AP12"/>
    <mergeCell ref="G12:Z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disablePrompts="1"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2025-01-08T21:21:30Z</dcterms:modified>
</cp:coreProperties>
</file>