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PROCESOS ALEXANDER\MIPG\AUTODIAGNOSTICOS POLITICAS MIPG 2022\Planes de Acción\PLANES DE ACCIÓN\GESTIÓN CON VALORES PARA RESULTADOS\Ventanilla hacia adentro\"/>
    </mc:Choice>
  </mc:AlternateContent>
  <bookViews>
    <workbookView xWindow="0" yWindow="0" windowWidth="23040" windowHeight="7750" firstSheet="1" activeTab="2"/>
  </bookViews>
  <sheets>
    <sheet name="Gráfico1" sheetId="4" state="hidden" r:id="rId1"/>
    <sheet name="Autodiagnostico" sheetId="1" r:id="rId2"/>
    <sheet name="Plan de accion" sheetId="6" r:id="rId3"/>
    <sheet name="Plan de accion_2021" sheetId="3" state="hidden" r:id="rId4"/>
    <sheet name="GRAFICAS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4" i="1" l="1"/>
  <c r="B79" i="1"/>
  <c r="B27" i="1"/>
  <c r="B72" i="1"/>
  <c r="B63" i="1"/>
  <c r="B10" i="1"/>
  <c r="J6" i="1" l="1"/>
  <c r="C14" i="3" l="1"/>
  <c r="I63" i="1" l="1"/>
  <c r="B69" i="3" l="1"/>
  <c r="B25" i="3" l="1"/>
  <c r="C10" i="3" l="1"/>
  <c r="C11" i="3"/>
  <c r="C23" i="3"/>
  <c r="C25" i="3"/>
  <c r="C32" i="3"/>
  <c r="C40" i="3"/>
  <c r="C41" i="3"/>
  <c r="C58" i="3"/>
  <c r="C60" i="3"/>
  <c r="C61" i="3"/>
  <c r="C62" i="3"/>
  <c r="C63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7" i="3"/>
  <c r="I65" i="1" l="1"/>
  <c r="I64" i="1"/>
  <c r="C59" i="3" l="1"/>
  <c r="A13" i="2"/>
  <c r="A12" i="2"/>
  <c r="A11" i="2"/>
  <c r="A10" i="2"/>
  <c r="A9" i="2"/>
  <c r="A8" i="2"/>
  <c r="I94" i="1" l="1"/>
  <c r="C86" i="3" s="1"/>
  <c r="I93" i="1"/>
  <c r="C85" i="3" s="1"/>
  <c r="I92" i="1"/>
  <c r="C84" i="3" s="1"/>
  <c r="I91" i="1"/>
  <c r="C83" i="3" s="1"/>
  <c r="I90" i="1"/>
  <c r="C82" i="3" s="1"/>
  <c r="I89" i="1"/>
  <c r="C81" i="3" s="1"/>
  <c r="I88" i="1"/>
  <c r="C80" i="3" s="1"/>
  <c r="I87" i="1"/>
  <c r="C79" i="3" s="1"/>
  <c r="I86" i="1"/>
  <c r="C78" i="3" s="1"/>
  <c r="I85" i="1"/>
  <c r="I84" i="1"/>
  <c r="C76" i="3" s="1"/>
  <c r="I82" i="1"/>
  <c r="C75" i="3" s="1"/>
  <c r="I81" i="1"/>
  <c r="C74" i="3" s="1"/>
  <c r="I80" i="1"/>
  <c r="C73" i="3" s="1"/>
  <c r="I79" i="1"/>
  <c r="I77" i="1"/>
  <c r="C71" i="3" s="1"/>
  <c r="I76" i="1"/>
  <c r="C70" i="3" s="1"/>
  <c r="I75" i="1"/>
  <c r="C69" i="3" s="1"/>
  <c r="I74" i="1"/>
  <c r="I73" i="1"/>
  <c r="C67" i="3" s="1"/>
  <c r="I72" i="1"/>
  <c r="C66" i="3" s="1"/>
  <c r="I70" i="1"/>
  <c r="I69" i="1"/>
  <c r="C64" i="3" s="1"/>
  <c r="I68" i="1"/>
  <c r="I67" i="1"/>
  <c r="I66" i="1"/>
  <c r="I61" i="1"/>
  <c r="C57" i="3" s="1"/>
  <c r="I60" i="1"/>
  <c r="C56" i="3" s="1"/>
  <c r="I59" i="1"/>
  <c r="C55" i="3" s="1"/>
  <c r="I58" i="1"/>
  <c r="C54" i="3" s="1"/>
  <c r="I57" i="1"/>
  <c r="C53" i="3" s="1"/>
  <c r="I56" i="1"/>
  <c r="C52" i="3" s="1"/>
  <c r="I55" i="1"/>
  <c r="C51" i="3" s="1"/>
  <c r="I54" i="1"/>
  <c r="C50" i="3" s="1"/>
  <c r="I53" i="1"/>
  <c r="C49" i="3" s="1"/>
  <c r="I52" i="1"/>
  <c r="C48" i="3" s="1"/>
  <c r="I51" i="1"/>
  <c r="C47" i="3" s="1"/>
  <c r="I50" i="1"/>
  <c r="C46" i="3" s="1"/>
  <c r="I49" i="1"/>
  <c r="C45" i="3" s="1"/>
  <c r="I48" i="1"/>
  <c r="C44" i="3" s="1"/>
  <c r="I47" i="1"/>
  <c r="C43" i="3" s="1"/>
  <c r="I46" i="1"/>
  <c r="C42" i="3" s="1"/>
  <c r="I45" i="1"/>
  <c r="I44" i="1"/>
  <c r="I43" i="1"/>
  <c r="C39" i="3" s="1"/>
  <c r="I42" i="1"/>
  <c r="C38" i="3" s="1"/>
  <c r="I41" i="1"/>
  <c r="C37" i="3" s="1"/>
  <c r="I40" i="1"/>
  <c r="C36" i="3" s="1"/>
  <c r="I39" i="1"/>
  <c r="C35" i="3" s="1"/>
  <c r="I38" i="1"/>
  <c r="C34" i="3" s="1"/>
  <c r="I37" i="1"/>
  <c r="C33" i="3" s="1"/>
  <c r="I36" i="1"/>
  <c r="I35" i="1"/>
  <c r="C31" i="3" s="1"/>
  <c r="I34" i="1"/>
  <c r="C30" i="3" s="1"/>
  <c r="I33" i="1"/>
  <c r="C29" i="3" s="1"/>
  <c r="I32" i="1"/>
  <c r="C28" i="3" s="1"/>
  <c r="I31" i="1"/>
  <c r="C27" i="3" s="1"/>
  <c r="I30" i="1"/>
  <c r="I29" i="1"/>
  <c r="I28" i="1"/>
  <c r="C24" i="3" s="1"/>
  <c r="I27" i="1"/>
  <c r="I25" i="1"/>
  <c r="C22" i="3" s="1"/>
  <c r="I24" i="1"/>
  <c r="C21" i="3" s="1"/>
  <c r="I23" i="1"/>
  <c r="C20" i="3" s="1"/>
  <c r="I22" i="1"/>
  <c r="C19" i="3" s="1"/>
  <c r="I21" i="1"/>
  <c r="C18" i="3" s="1"/>
  <c r="I20" i="1"/>
  <c r="C17" i="3" s="1"/>
  <c r="I19" i="1"/>
  <c r="C16" i="3" s="1"/>
  <c r="I18" i="1"/>
  <c r="C15" i="3" s="1"/>
  <c r="I17" i="1"/>
  <c r="I16" i="1"/>
  <c r="C13" i="3" s="1"/>
  <c r="I15" i="1"/>
  <c r="C12" i="3" s="1"/>
  <c r="I14" i="1"/>
  <c r="I13" i="1"/>
  <c r="I12" i="1"/>
  <c r="C9" i="3" s="1"/>
  <c r="I11" i="1"/>
  <c r="C8" i="3" s="1"/>
  <c r="I10" i="1"/>
  <c r="C7" i="3" s="1"/>
  <c r="C77" i="3" l="1"/>
  <c r="I95" i="1"/>
  <c r="C72" i="3"/>
  <c r="I83" i="1"/>
  <c r="C68" i="3"/>
  <c r="I78" i="1"/>
  <c r="C65" i="3"/>
  <c r="I71" i="1"/>
  <c r="C26" i="3"/>
  <c r="I62" i="1"/>
  <c r="I26" i="1"/>
  <c r="B14" i="2"/>
  <c r="D13" i="2" l="1"/>
  <c r="C13" i="2"/>
  <c r="D12" i="2"/>
  <c r="C12" i="2"/>
  <c r="D11" i="2"/>
  <c r="C11" i="2"/>
  <c r="C10" i="2"/>
  <c r="D10" i="2"/>
  <c r="D9" i="2"/>
  <c r="C9" i="2"/>
  <c r="D8" i="2" l="1"/>
  <c r="D14" i="2" s="1"/>
  <c r="C8" i="2"/>
</calcChain>
</file>

<file path=xl/sharedStrings.xml><?xml version="1.0" encoding="utf-8"?>
<sst xmlns="http://schemas.openxmlformats.org/spreadsheetml/2006/main" count="880" uniqueCount="251">
  <si>
    <t>ENTIDAD</t>
  </si>
  <si>
    <t>PUNTAJE 
(0 - 100)</t>
  </si>
  <si>
    <t>EVIDENCIA</t>
  </si>
  <si>
    <t>OBSERVACIONES</t>
  </si>
  <si>
    <t>ACTIVIDADES DE GESTIÓN/ PREGUNTA</t>
  </si>
  <si>
    <t>Planeación: Agenda Regulatoria</t>
  </si>
  <si>
    <t>Diseño de la regulación: Análisis de Impacto Normativo (AIN)</t>
  </si>
  <si>
    <t>Consulta pública de los proyectos de actos administrativos</t>
  </si>
  <si>
    <t>Revisión de calidad normativa</t>
  </si>
  <si>
    <t>Publicidad de la regulación final</t>
  </si>
  <si>
    <t xml:space="preserve">Departamento Nacional de Planeacion </t>
  </si>
  <si>
    <t xml:space="preserve">ETAPAS </t>
  </si>
  <si>
    <t>Mejora Normativa</t>
  </si>
  <si>
    <t>Autodiagnostico</t>
  </si>
  <si>
    <t>NC</t>
  </si>
  <si>
    <t>DOCU</t>
  </si>
  <si>
    <t>IMPLE</t>
  </si>
  <si>
    <t>EVA</t>
  </si>
  <si>
    <t>¿Cuenta con un proceso/procedimiento/ instructivo para emitir actos administrativos de carácter general?</t>
  </si>
  <si>
    <t>¿Se cuenta con un calendario anual que identifique etapas de la mejora normativa?</t>
  </si>
  <si>
    <t>¿Existen formatos para proponer proyectos de actos administrativos?</t>
  </si>
  <si>
    <t>¿En la agenda regulatoria se incluye información del proyecto de regulación?</t>
  </si>
  <si>
    <t>¿ En la agenda regulatoria se incluye información institucional del responsable o lidera el acto administrativo?</t>
  </si>
  <si>
    <t>¿Se identifica los asuntos que merecen una posible intervención regulatoria?</t>
  </si>
  <si>
    <t>¿Se conocen las competencias funcionales para expedir los actos administrativos de carácter general a expedir?</t>
  </si>
  <si>
    <t>¿Se encuentran definidas las etapas de la agenda regulatoria?</t>
  </si>
  <si>
    <t>SUBTOTAL</t>
  </si>
  <si>
    <t>¿Existe una necesidad o problema de la comunidad en general que se requiere satisfacer?</t>
  </si>
  <si>
    <t>¿La necesidad y/o problema se encuentra debidamente motivada o fundamenta?</t>
  </si>
  <si>
    <t>¿ Se aplican principios técnicos para diseñar e implementar 
los diferentes instrumentos normativos?</t>
  </si>
  <si>
    <t>¿Se evidencio  que  los  beneficios  de  la 
intervención regulatoria justifican  los  costos?</t>
  </si>
  <si>
    <t>¿Existe participación  temprana  de  los  sujetos  regulados  y  de  los  grupos interesados?</t>
  </si>
  <si>
    <t>¿Existe antecedentes del problema?</t>
  </si>
  <si>
    <t>¿Se ha establecido unos objetivos de resultado?</t>
  </si>
  <si>
    <t>¿El problema planteado esta correlacionado con las soluciones planteadas?</t>
  </si>
  <si>
    <t>¿Se define el alcance de cada acto administrativo general?</t>
  </si>
  <si>
    <t>¿Se ha determinado la vigencia del acto administrativo general?</t>
  </si>
  <si>
    <t>¿Se han estudiado dos o mas alternativas a la necesidad o problemática presentada?</t>
  </si>
  <si>
    <t>¿Se ha determinado el impacto de cada una de las alternativas?</t>
  </si>
  <si>
    <t>¿Se determino nuevas alternativas?</t>
  </si>
  <si>
    <t>¿Se ha elegido una de las alternativas propuestas?</t>
  </si>
  <si>
    <t>¿Se han establecidos mecanismos de monitoreo?</t>
  </si>
  <si>
    <t>¿Se ha identificado el sector o grupo de personas a particular en la consulta?</t>
  </si>
  <si>
    <t>¿Se ha establecido las excepciones para no realizar la consulta publica?</t>
  </si>
  <si>
    <t>¿Se ha solicitado conceptos por parte de las dependencias o entidades relacionadas?</t>
  </si>
  <si>
    <t>¿Se ha emitido conceptos por parte de las dependencias o entidades relacionadas?</t>
  </si>
  <si>
    <t>¿Se ha establecido los medios para socializar el acto administrativo?</t>
  </si>
  <si>
    <t>Pagina web - Gaceta municipal</t>
  </si>
  <si>
    <t>¿El acto administrativo de carácter general ha sido eficiente?</t>
  </si>
  <si>
    <t>¿El acto administrativo de carácter general ha sido eficaz?</t>
  </si>
  <si>
    <t>¿Se elimino el acto administrativo de carácter general?</t>
  </si>
  <si>
    <t>¿Se formulan acciones de mejora frente a indicadores incumplidos?</t>
  </si>
  <si>
    <t>SOCI</t>
  </si>
  <si>
    <t xml:space="preserve">Evaluación de las regulaciones
</t>
  </si>
  <si>
    <t>FECHA DE DILIGENCIAMIENTO</t>
  </si>
  <si>
    <t>MEDICION 1</t>
  </si>
  <si>
    <t>MEDICION 2</t>
  </si>
  <si>
    <t>MEDICION 3</t>
  </si>
  <si>
    <t>MEDICION 4</t>
  </si>
  <si>
    <t>FECHA:</t>
  </si>
  <si>
    <t>RESULTADO FINAL</t>
  </si>
  <si>
    <t>ETAPAS</t>
  </si>
  <si>
    <t>% DE AVANCE 1</t>
  </si>
  <si>
    <t>% DE AVANCE 2</t>
  </si>
  <si>
    <t>% DE AVANCE 3</t>
  </si>
  <si>
    <t>% DE AVANCE 4</t>
  </si>
  <si>
    <t>RESULTADO DE MEDICION DE MEJORAMIENTO NORMATIVA</t>
  </si>
  <si>
    <t>PUNTAJE
(0-100)</t>
  </si>
  <si>
    <t>ACTIVIDADES DE GESTIÓN</t>
  </si>
  <si>
    <t>PUNTAJE</t>
  </si>
  <si>
    <t>GUÍAS Y NORMAS TÉCNICAS</t>
  </si>
  <si>
    <t>BUENAS PRÁCTICAS E INNOVACIÓN</t>
  </si>
  <si>
    <t>NORMATIVIDAD</t>
  </si>
  <si>
    <t>OTROS</t>
  </si>
  <si>
    <t>QUIEN
Responsable de cada tarea</t>
  </si>
  <si>
    <t>CUANDO
Fecha prevista para iniciar y terminar cada tarea</t>
  </si>
  <si>
    <t>EVALUACIÓN DE LA EFICACIA DE
LAS ACCIONES IMPLEMENTADAS</t>
  </si>
  <si>
    <t>FECHA DE INICIO</t>
  </si>
  <si>
    <t>FECHA DE FIN</t>
  </si>
  <si>
    <t>ETAPA</t>
  </si>
  <si>
    <t>Crear procedimiento para emitir actos administrativos de carácter general</t>
  </si>
  <si>
    <t xml:space="preserve"> - Proyectar procedimiento
- Aprobar procedimiento
- Adoptar procedimiento por SGC</t>
  </si>
  <si>
    <t>- Proyectar calendario
- Aprobar calendario
- Socializar calendario</t>
  </si>
  <si>
    <t>Crear agenda regulatoria</t>
  </si>
  <si>
    <t>Crear procedimiento para emitir actos administrativos de carácter general con roles y responsables</t>
  </si>
  <si>
    <t>Solicitar y verificar el cumplimiento de formato establecidos</t>
  </si>
  <si>
    <t>- Proyectar agenda regulatoria con las diferentes dependencias
- Socializar agenda regulatoria
-Aprobar agenda regulatoria</t>
  </si>
  <si>
    <t>- Proyectar cronograma
- Socializar cronograma
-Aprobar cronograma</t>
  </si>
  <si>
    <t>Adoptar formato para reporte de agenda regulatoria</t>
  </si>
  <si>
    <t>- Proyectar formato de agenda regulatoria
-Aprobar formato
- Adoptar formato por SGC</t>
  </si>
  <si>
    <t>Crear procedimiento para emitir actos administrativos de carácter general, estableciendo mecanismos para definir las necesidades o problemas a resolver</t>
  </si>
  <si>
    <t>Solicitar y verificar el cumplimiento de instructivos establecidos</t>
  </si>
  <si>
    <t>Adoptar formato para  consulta publica</t>
  </si>
  <si>
    <t>- Proyectar formato de consulta publica
-Aprobar formato
- Adoptar formato por SGC</t>
  </si>
  <si>
    <t>FECHA: 16/02/2021</t>
  </si>
  <si>
    <t>FECHA:30/06/2020</t>
  </si>
  <si>
    <t>¿Existe un termino para revisión y expedición de los actos administrativo de carácter general?</t>
  </si>
  <si>
    <t>¿Por lo menos una vez al año se analiza los actos administrativos de carácter general que se van a expedir?</t>
  </si>
  <si>
    <t>¿La agenda regulatoria propuesta se crea con la participación de las diferentes dependencias del ente territorial?</t>
  </si>
  <si>
    <t>¿La agenda regulatoria cuenta con una etapa de participación ciudadana?</t>
  </si>
  <si>
    <t>¿Los roles para la creación de un acto administrativo de carácter general se encuentran establecidos?</t>
  </si>
  <si>
    <t>Por Sistema de Gestión de Calidad - Gestión Documental se han establecido unos formatos para toda la administración municipal de resoluciones, decreto y circulares</t>
  </si>
  <si>
    <t>¿en la agenda regulatoria se establece una etapa de publicación para la participación ciudadana?</t>
  </si>
  <si>
    <t>Dentro de la plataforma SUCOP se estableció una etapa de participación ciudadana</t>
  </si>
  <si>
    <t>¿En la planeación de la agenda regulatoria participan lo sujetos regulados y los interesados ?</t>
  </si>
  <si>
    <t>¿El análisis de impacto normativo establecido garantiza el cumplimiento eficaz de los objetivos de política pública?</t>
  </si>
  <si>
    <t>¿Existen herramientas metodológicas para medir el impacto normativo?</t>
  </si>
  <si>
    <t>¿Se evalúa de manera sistemática la conveniencia, justificación, potenciales impactos  y  las  alternativas  de  intervención al problema o necesidad a satisfacer?</t>
  </si>
  <si>
    <t>¿Los medio o mecanismos establecidos para medir el análisis de impacto normativo son  eficientes, eficaces, idóneos, proporcionales, transparentes y, en general, de calidad?</t>
  </si>
  <si>
    <t>Las dependencias emisoras de los actos administrativos cuentan con los soportes de los actos administrativos</t>
  </si>
  <si>
    <t>¿Se ha identificado la población  afectada por la problemática?</t>
  </si>
  <si>
    <t>¿Existe un análisis de causas para la problemática a resolver?</t>
  </si>
  <si>
    <t>¿Se ha identificado los actores intervinientes para la solución del problema?</t>
  </si>
  <si>
    <t>Cada dependencia cuenta con los soportes necesarios para la expedición de los actos administrativo de carácter general</t>
  </si>
  <si>
    <t>¿Existe una justificación para la intervención normativa?</t>
  </si>
  <si>
    <t>¿El problema planteado encaja con uno de los programas establecidos en Plan de Desarrollo Municipal o políticas del gobierno local?</t>
  </si>
  <si>
    <t>¿Existen mecanismos de valoración de las alternativas establecidos?</t>
  </si>
  <si>
    <t>¿Se ha evaluado las diferentes alternativas?</t>
  </si>
  <si>
    <t>¿Los mecanismos de valoración de las alternativas fueron efectivos?</t>
  </si>
  <si>
    <t>¿Se replanteo los mecanismos de valoración de las alternativas?</t>
  </si>
  <si>
    <t>¿Se determino la modalidad de elección de alternativas?</t>
  </si>
  <si>
    <t>¿Se ha establecido mecanismos de implementación?</t>
  </si>
  <si>
    <t>¿se realizo consulta publica del análisis de impacto normativo?</t>
  </si>
  <si>
    <t>¿Se determino los canales de participación institucional?</t>
  </si>
  <si>
    <t>¿Se ha determinado los mecanismos para la revisión e incorporación de la información aportada?</t>
  </si>
  <si>
    <t>¿Se consulta internamente la pertinencia de la información aportada?</t>
  </si>
  <si>
    <t>¿Se han determinado los intervinientes en la etapa de análisis de impacto normativo?</t>
  </si>
  <si>
    <t>¿Participa a la ciudadanía en la construcción de los actos administrativos de carácter general?</t>
  </si>
  <si>
    <t>¿Se ha dispuesto espacios institucionales para la participación ciudadana?</t>
  </si>
  <si>
    <t>¿Se estableció el termino por el cual esta en consulta publica el acto administrativo?</t>
  </si>
  <si>
    <t>¿Se ha establecido los medios a través de los cuales participará la ciudadanía?</t>
  </si>
  <si>
    <t>¿Se determino el medio para dar respuesta a cada una de los aportes realizados por la ciudadanía?</t>
  </si>
  <si>
    <t>¿Se ha socializado el espacio de participación ciudadana?</t>
  </si>
  <si>
    <t>¿se ha determinado como se dará viabilidad a los conceptos emitidos?</t>
  </si>
  <si>
    <t>¿Se ha establecido cual es la dependencia competente para determinar la viabilidad de los conceptos?</t>
  </si>
  <si>
    <t>¿Se estableció los asuntos que será o no serán objeto de revisión de calidad?</t>
  </si>
  <si>
    <t xml:space="preserve">¿Se estableció un termino para realizar el proceso de revisión de calidad de la norma? </t>
  </si>
  <si>
    <t>¿El medio establecido es fácil de ubicar?</t>
  </si>
  <si>
    <t>¿El medio establecido es de fácil acceso?</t>
  </si>
  <si>
    <t>¿Se corroboro la publicación del acto administrativo de carácter general?</t>
  </si>
  <si>
    <t>¿Se cuenta con un inventario de regulación normativa?</t>
  </si>
  <si>
    <t>El inventario documental se encuentra en custodia de Técnico Operativo del Despacho</t>
  </si>
  <si>
    <t>¿Se revisa periódicamente el inventario de regulación normativa?</t>
  </si>
  <si>
    <t>¿Se revisa periódicamente si los actos administrativos de carácter general se encuentra actualizados?</t>
  </si>
  <si>
    <t>¿Se hace depuración normativa (desuso, redundante, ineficaz, etc.)?</t>
  </si>
  <si>
    <t>¿Se determino quien realiza la evaluación de la regulación?</t>
  </si>
  <si>
    <t>¿ Se ha evaluado las causas que llevan a la modificación de actos administrativos?</t>
  </si>
  <si>
    <t>¿Se despliegan a las dependencias los resultados de la evaluación?</t>
  </si>
  <si>
    <t>QUE
Acción de mejora a realizar</t>
  </si>
  <si>
    <t>COMO
Tareas para cumplir la acción</t>
  </si>
  <si>
    <t>DONDE
Alcance de cada tarea en términos de cobertura</t>
  </si>
  <si>
    <t>Oficina de Asesoría  Jurídica del Despacho
Oficina de Planeación de Gestión Institucional</t>
  </si>
  <si>
    <t>Jefe Oficina de Asesoría Jurídica del Despacho</t>
  </si>
  <si>
    <t>Crear calendario con las diferentes etapas de la política de mejora normativa</t>
  </si>
  <si>
    <t xml:space="preserve">Alcaldía Municipal de Pasto
</t>
  </si>
  <si>
    <t>Crear procedimiento para emitir actos administrativos de carácter general estableciendo términos de revisión y expedición</t>
  </si>
  <si>
    <t xml:space="preserve"> - Proyectar procedimiento
- Aprobar procedimiento
- Adoptar procedimiento por SGC
- Socialización de procedimiento</t>
  </si>
  <si>
    <t>Crear acto administrativo  de reglamento  interno de Comité y equipo técnico</t>
  </si>
  <si>
    <t xml:space="preserve"> - Proyectar acto administrativo
- Aprobar acto administrativo
- Adoptar acto administrativo
- Socialización de acto administrativo</t>
  </si>
  <si>
    <t xml:space="preserve">Oficina de Asesoría  Jurídica del Despacho
</t>
  </si>
  <si>
    <t>Establecer cronograma para ejecutar la política de mejora normativa</t>
  </si>
  <si>
    <t>- Socialización de instructivos
- Verificación de implementación de formatos</t>
  </si>
  <si>
    <t>- Socialización de instructivos de instructivos</t>
  </si>
  <si>
    <t>Adoptar formato para análisis de impacto normativo</t>
  </si>
  <si>
    <t>- Proyectar formato de análisis de impacto normativo
-Aprobar formato
- Adoptar formato por SGC</t>
  </si>
  <si>
    <t>Adoptar formato para  revisión de actos administrativos</t>
  </si>
  <si>
    <t>- Proyectar formato para  revisión de actos administrativos
-Aprobar formato
- Adoptar formato por SGC</t>
  </si>
  <si>
    <t>Matriz Excel agenda regulatoria con seguimiento</t>
  </si>
  <si>
    <t>¿Se encuentra determinado quien coordina la planeación, ejecución y evaluación de la agenda regulatoria?</t>
  </si>
  <si>
    <t>-Procedimiento proyectado
- Procedimiento corregido de conformidad con observaciones realizadas DNP y Oficina de Planeación de Gestión Institucional 
Pendiente:
-Aprobación por el Comité de Gestión y Desempeño
-Acto administrativo de adopción de la política</t>
  </si>
  <si>
    <t>PORCENTAJE DE EJECUCIÓN</t>
  </si>
  <si>
    <t>Alcaldía Municipal de Pasto</t>
  </si>
  <si>
    <t>gd_i_004 elaboración de resoluciones
gd_i_006 elaboración de decretos</t>
  </si>
  <si>
    <t>Se incluye información de la dependencia responsable de la creación del acto administrativo
Requerimiento de actos administrativos pendientes de emitir</t>
  </si>
  <si>
    <t>Mesas de participación
https://www.sucop.gov.co/entidades/alcaldiapasto/Agenda?IDAgenda=9438
Política pendiente de aprobación por el Comité de Gestión y Desempeño</t>
  </si>
  <si>
    <t>NO SE CUMPLIÓ</t>
  </si>
  <si>
    <t>SE CUMPLIÓ</t>
  </si>
  <si>
    <t>EVIDENCIA DECRETO 457 DE 14 DE DICIEMBRE DE 2021</t>
  </si>
  <si>
    <t>EVIDENCIA RES 249 DE 2021 - ACUTALIZACIÓN REGLAMENTO INTERNO DEL COMITÉ DE CONCILIACIÓN</t>
  </si>
  <si>
    <t xml:space="preserve">AGENDA REGULATORIA VIG 2022. CIRCULAR </t>
  </si>
  <si>
    <t>PUBLICACIÓN SUCOP</t>
  </si>
  <si>
    <t>EVIDENCIA DECRETO 457 DE 14 DE DICIEMBRE DE 2021 Dentro de la plataforma SUCOP se estableció una etapa de participación ciudadana</t>
  </si>
  <si>
    <t>EVIDENCIA DECRETO 457 DE 14 DE DICIEMBRE DE 2021 - INSTRUCTIVO AIN gj_i_001</t>
  </si>
  <si>
    <t>EVIDENCIA DECRETO 457 DE 14 DE DICIEMBRE DE 2021 - INSTRUCTIVO AIN gj_i_002</t>
  </si>
  <si>
    <t>EVIDENCIA DECRETO 457 DE 14 DE DICIEMBRE DE 2021 - INSTRUCTIVO AIN gj_i_003</t>
  </si>
  <si>
    <t>EVIDENCIA DECRETO 457 DE 14 DE DICIEMBRE DE 2021 - INSTRUCTIVO AIN gj_i_004</t>
  </si>
  <si>
    <t>EVIDENCIA DECRETO 457 DE 14 DE DICIEMBRE DE 2021 - INSTRUCTIVO AIN gj_i_005</t>
  </si>
  <si>
    <t>EVIDENCIA DECRETO 457 DE 14 DE DICIEMBRE DE 2021 - INSTRUCTIVO AIN gj_i_006</t>
  </si>
  <si>
    <t>EVIDENCIA DECRETO 457 DE 14 DE DICIEMBRE DE 2021 - INSTRUCTIVO AIN gj_i_007</t>
  </si>
  <si>
    <t>EVIDENCIA DECRETO 457 DE 14 DE DICIEMBRE DE 2021 - INSTRUCTIVO AIN gj_i_008</t>
  </si>
  <si>
    <t>AÚN NO SE HA DADO APLCACIÓN- CON LAS METODOLOGIAS APLICADAS SE BUSCA QUE SEA EFECTIVO</t>
  </si>
  <si>
    <t>EVIDENCIA DECRETO 457 DE 14 DE DICIEMBRE DE 2021 - INSTRUCTIVO AIN gj_i_009</t>
  </si>
  <si>
    <t>EVIDENCIA DECRETO 457 DE 14 DE DICIEMBRE DE 2021 - INSTRUCTIVO AIN gj_i_010</t>
  </si>
  <si>
    <t>EVIDENCIA DECRETO 457 DE 14 DE DICIEMBRE DE 2021 - INSTRUCTIVO AIN gj_i_011</t>
  </si>
  <si>
    <t>EVIDENCIA DECRETO 457 DE 14 DE DICIEMBRE DE 2021 - INSTRUCTIVO AIN gj_i_012</t>
  </si>
  <si>
    <t>EVIDENCIA DECRETO 457 DE 14 DE DICIEMBRE DE 2021 - INSTRUCTIVO AIN gj_i_013</t>
  </si>
  <si>
    <t>EVIDENCIA DECRETO 457 DE 14 DE DICIEMBRE DE 2021 - INSTRUCTIVO AIN gj_i_014</t>
  </si>
  <si>
    <t>EVIDENCIA DECRETO 457 DE 14 DE DICIEMBRE DE 2021 - INSTRUCTIVO AIN gj_i_015</t>
  </si>
  <si>
    <t>AÚN NO SE HA DADO APLCACIÓN- CON LAS METODOLOGIAS APLICADAS SE BUSCA QUE SEA EFECTIVO- NO SE HA REPLANTEADO PORQUE AUN NO EXISTE APLICACIÓN</t>
  </si>
  <si>
    <t>EVIDENCIA DECRETO 457 DE 14 DE DICIEMBRE DE 2021 - INSTRUCTIVO AIN gj_i_016</t>
  </si>
  <si>
    <t>EVIDENCIA DECRETO 457 DE 14 DE DICIEMBRE DE 2021 - INSTRUCTIVO AIN gj_i_017</t>
  </si>
  <si>
    <t>EVIDENCIA DECRETO 457 DE 14 DE DICIEMBRE DE 2021 - INSTRUCTIVO AIN gj_i_018</t>
  </si>
  <si>
    <t>EVIDENCIA DECRETO 457 DE 14 DE DICIEMBRE DE 2021 - INSTRUCTIVO AIN gj_i_019</t>
  </si>
  <si>
    <t>NO SE REALIZÓ LA CONSULTA PÚBLICA POR NECESIDADES DEL MUNICIPIO</t>
  </si>
  <si>
    <t>EVIDENCIA DECRETO 457 DE 14 DE DICIEMBRE DE 2021; FORMATO GJ-F-055</t>
  </si>
  <si>
    <t>EVIDENCIA DECRETO 457 DE 14 DE DICIEMBRE DE 2021; NO HAY EXCEPCIONES A LA CONSULTA PUBLICA DE LOS AA</t>
  </si>
  <si>
    <t>EVIDENCIA DECRETO 457 DE 14 DE DICIEMBRE DE 2021 SE CUMPLE CON LA ADOPCIÓN DE LA POLÍTICA NORMATIVA; NO SE REALIZA CONSULTA A NINGUNA ENTIDAD PORQUE EL CONTROL LO REALIZA LA OAJD SOLO APLICA A ENTIDADES NACIONAL</t>
  </si>
  <si>
    <t>EVIDENCIA DECRETO 457 DE 14 DE DICIEMBRE DE 2021 SE CUMPLE CON LA ADOPCIÓN DE LA POLÍTICA NORMATIVA</t>
  </si>
  <si>
    <t>SE CUMPLIÓ PARCIALMENTE. EJECUCIÓN PARCIAL. PILOTO DEPURACION NORMATIVA MIN JUSTICIA Y DERECHO</t>
  </si>
  <si>
    <t>FUNCIÓN Y COPETENCIA PROPIA DE LA OAJD- SE AJUSTAN LOS AA A LA NORMATIVIDAD VIGENTE</t>
  </si>
  <si>
    <t>FUNCIÓN Y COPETENCIA PROPIA DE LA OAJD- SE AJUSTAN LOS AA A LA NORMATIVIDAD VIGENTE COMPETENCIA DEL ALCALDE</t>
  </si>
  <si>
    <t>OAJD REVISA Y NO EMITE AA. CON LA POLITICA SE ESTABELCIO PROCEDIMIENTO DE REVISION (PREGUNTAR SI ES NECESARIO PROCEDIMIENTO PROPIO)</t>
  </si>
  <si>
    <t>Política Mejora Normativa (DECRETO 457 14 DIC 2021)</t>
  </si>
  <si>
    <t>Revisión y publicación de agenda regulatoria</t>
  </si>
  <si>
    <t>Circular, Oficios de respuesta y formato final AR</t>
  </si>
  <si>
    <t>Política Política Mejora Normativa (DECRETO 457 14 DIC 2021)</t>
  </si>
  <si>
    <t>Documentos archivo. Gestión Documental se han establecido unos formatos para toda la administración municipal de resoluciones, decreto y circulares</t>
  </si>
  <si>
    <t xml:space="preserve">Cada dependencia identifica los asuntos a regulación </t>
  </si>
  <si>
    <t xml:space="preserve"> Política Mejora Normativa (DECRETO 457 14 DIC 2021)</t>
  </si>
  <si>
    <t>Política Mejora Normativa (DECRETO 457 14 DIC 2021) Etapas del CGR</t>
  </si>
  <si>
    <t>Política Mejora Normativa (DECRETO 457 14 DIC 2021), más AR</t>
  </si>
  <si>
    <t>Manual de Funciones; Política Mejora Normativa (DECRETO 457 14 DIC 2021)</t>
  </si>
  <si>
    <t>Los actos administrativos emitidos, surgen de la necesidad o problemática a solucionar</t>
  </si>
  <si>
    <t>Política Mejora Normativa (DECRETO 457 14 DIC 2021) mas formatos de Gestión Documental</t>
  </si>
  <si>
    <t>Si / Política Mejora Normativa (DECRETO 457 14 DIC 2021), más ejercicios de sucop y mesas de trabajo</t>
  </si>
  <si>
    <t>Política Mejora Normativa (DECRETO 457 14 DIC 2021) más Publicación SUCOP
https://www.sucop.gov.co/entidades/alcaldiapasto/Agenda?IDAgenda=9438</t>
  </si>
  <si>
    <t>Publicación SUCOP
https://www.sucop.gov.co/entidades/alcaldiapasto/Agenda?IDAgenda=9438</t>
  </si>
  <si>
    <t>Socializaciones de la Política Mejora Normativa (DECRETO 457 14 DIC 2021)</t>
  </si>
  <si>
    <t>Política Mejora Normativa (DECRETO 457 14 DIC 2021) Pagina Web
Medios de comunicación</t>
  </si>
  <si>
    <t>Pagina web - Gaceta municipal
Procedimiento de publicación Agenda regulatoria con seguimiento</t>
  </si>
  <si>
    <t>Inventario documental
https://www.pasto.gov.co/index.Política Mejora Normativa (DECRETO 457 14 DIC 2021) php/decretos/decretos-2020
https://www.pasto.gov.co/index.php/decretos/decretos-2021</t>
  </si>
  <si>
    <t>Política Mejora Normativa (DECRETO 457 14 DIC 2021)
Agenda regulatoria con seguimiento</t>
  </si>
  <si>
    <t>Implementación de Política Normativa (DECRETO 457 14 DIC 2021)</t>
  </si>
  <si>
    <t>Proyectar, aprobar, adoptar y socializar circular/directriz para incluir actos administrativos de carácter general en la agenda regulatoria</t>
  </si>
  <si>
    <t xml:space="preserve">Seguimiento del cumplimiento a lo propuesto en Agenda Regulatoria </t>
  </si>
  <si>
    <t>Dependencias  que reportaron información para agenda regulatoria</t>
  </si>
  <si>
    <t>Proyectar, aprobar, adoptar y socializar procedimiento/directriz para revisión de actos administrativos de carácter general como etapa de la Política de Mejora Normativa</t>
  </si>
  <si>
    <t>A través de Circular se solicitará a las dependencias el inventario de los actos administrativos de carácter general a expedir para la vigencia 2023, los cuales se publicarán a través de la plataforma SUCOP</t>
  </si>
  <si>
    <t xml:space="preserve">Publicación de la agenda regulatoria en la Plataforma SUCOP. </t>
  </si>
  <si>
    <t>Revisión del cumplimiento instructivos y formatos gd_i_004 elaboración de resoluciones y gd_i_006 elaboración de decretos</t>
  </si>
  <si>
    <t>Adoptar formato para reporte de agenda regulatoria "Agenda Regulatoria DAFP", y socializarlo mediante circular.</t>
  </si>
  <si>
    <t>Adoptar formato para reporte de agenda regulatoria "Agenda Regulatoria DAFP" y publicar la agenda regulatoria por medio de la Plataforma SUCOP para consulta pública.</t>
  </si>
  <si>
    <t xml:space="preserve"> Proyectar, aprobar, adoptar y socializar  INSTRUCTIVO  "ficha técnica de análisis de impacto". </t>
  </si>
  <si>
    <t xml:space="preserve"> Proyectar, aprobar, adoptar y socializar  INSTRUCTIVO  "ficha técnica de análisis de impacto". Mas revisión formatos gestión documental.</t>
  </si>
  <si>
    <t>Proyectar, aprobar, adoptar y socializar  Formato  "Consulta Pública". Proyectar, aprobar, adoptar y socializar Circular.</t>
  </si>
  <si>
    <t>Realizar ejercicios de Socialización de la Política de Mejora Normativa.</t>
  </si>
  <si>
    <t>Alcaldía Municipal de Pasto y comunidad en general</t>
  </si>
  <si>
    <t>Proyectar, aprobar, adoptar y socializar  Directrices para etapa de publicación y divulgación de Actos Adminsitrativos en aplicación de la Politica de Mejora Normativa</t>
  </si>
  <si>
    <t>Construcción del Inventario Normativo de la entidad.</t>
  </si>
  <si>
    <t>Proyectar, aprobar, adoptar y socializar  directrices para etapa de evaluación normativa (ex post) de Actos Adminsitrativos en aplicación de la PMN</t>
  </si>
  <si>
    <t>Proyectar, aprobar, adoptar y socializar  directrices para etapa de depuración y simplificación normativa de Actos Adminsitrativos en aplicación de la Política de Mejora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</si>
</sst>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5"/>
      <color theme="1"/>
      <name val="Century Gothic"/>
      <family val="2"/>
    </font>
    <font>
      <b/>
      <sz val="15"/>
      <color theme="1"/>
      <name val="Century Gothic"/>
      <family val="2"/>
    </font>
    <font>
      <b/>
      <sz val="15"/>
      <color rgb="FF002060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b/>
      <sz val="15"/>
      <color theme="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/>
    <xf numFmtId="9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9" fontId="14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9" xfId="0" applyBorder="1"/>
    <xf numFmtId="0" fontId="0" fillId="0" borderId="2" xfId="0" applyBorder="1"/>
    <xf numFmtId="0" fontId="0" fillId="0" borderId="22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2" xfId="0" applyBorder="1" applyAlignment="1">
      <alignment wrapText="1"/>
    </xf>
    <xf numFmtId="14" fontId="0" fillId="0" borderId="2" xfId="0" applyNumberFormat="1" applyBorder="1"/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49" fontId="0" fillId="0" borderId="2" xfId="0" applyNumberFormat="1" applyBorder="1" applyAlignment="1">
      <alignment wrapText="1"/>
    </xf>
    <xf numFmtId="49" fontId="0" fillId="0" borderId="0" xfId="0" applyNumberFormat="1"/>
    <xf numFmtId="49" fontId="0" fillId="0" borderId="22" xfId="0" applyNumberFormat="1" applyBorder="1" applyAlignment="1">
      <alignment wrapText="1"/>
    </xf>
    <xf numFmtId="14" fontId="0" fillId="0" borderId="22" xfId="0" applyNumberFormat="1" applyBorder="1"/>
    <xf numFmtId="0" fontId="0" fillId="0" borderId="19" xfId="0" applyBorder="1" applyAlignment="1">
      <alignment wrapText="1"/>
    </xf>
    <xf numFmtId="0" fontId="17" fillId="7" borderId="1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24" xfId="0" applyNumberFormat="1" applyBorder="1" applyAlignment="1">
      <alignment wrapText="1"/>
    </xf>
    <xf numFmtId="49" fontId="0" fillId="0" borderId="19" xfId="0" applyNumberFormat="1" applyBorder="1" applyAlignment="1">
      <alignment wrapText="1"/>
    </xf>
    <xf numFmtId="14" fontId="0" fillId="0" borderId="19" xfId="0" applyNumberFormat="1" applyBorder="1"/>
    <xf numFmtId="49" fontId="0" fillId="0" borderId="25" xfId="0" applyNumberFormat="1" applyBorder="1" applyAlignment="1">
      <alignment wrapText="1"/>
    </xf>
    <xf numFmtId="0" fontId="0" fillId="8" borderId="1" xfId="0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0" fillId="8" borderId="22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2" fillId="0" borderId="35" xfId="0" applyFont="1" applyFill="1" applyBorder="1" applyAlignment="1">
      <alignment horizontal="right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/>
    </xf>
    <xf numFmtId="0" fontId="12" fillId="0" borderId="35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6" xfId="0" applyFont="1" applyFill="1" applyBorder="1" applyAlignment="1">
      <alignment vertical="center" wrapText="1"/>
    </xf>
    <xf numFmtId="0" fontId="0" fillId="0" borderId="30" xfId="0" applyBorder="1" applyAlignment="1">
      <alignment wrapText="1"/>
    </xf>
    <xf numFmtId="0" fontId="0" fillId="0" borderId="32" xfId="0" applyBorder="1" applyAlignment="1">
      <alignment wrapText="1"/>
    </xf>
    <xf numFmtId="0" fontId="11" fillId="0" borderId="38" xfId="0" applyFont="1" applyFill="1" applyBorder="1" applyAlignment="1">
      <alignment vertical="center" wrapText="1"/>
    </xf>
    <xf numFmtId="0" fontId="11" fillId="0" borderId="40" xfId="0" applyFont="1" applyFill="1" applyBorder="1" applyAlignment="1">
      <alignment vertical="center" wrapText="1"/>
    </xf>
    <xf numFmtId="0" fontId="11" fillId="0" borderId="32" xfId="0" applyFont="1" applyBorder="1" applyAlignment="1">
      <alignment wrapText="1"/>
    </xf>
    <xf numFmtId="0" fontId="12" fillId="0" borderId="5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righ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/>
    </xf>
    <xf numFmtId="0" fontId="12" fillId="0" borderId="22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14" fontId="20" fillId="0" borderId="22" xfId="0" applyNumberFormat="1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4" fontId="20" fillId="0" borderId="19" xfId="0" applyNumberFormat="1" applyFont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wrapText="1"/>
    </xf>
    <xf numFmtId="0" fontId="1" fillId="0" borderId="41" xfId="0" applyFont="1" applyBorder="1" applyAlignment="1">
      <alignment wrapText="1"/>
    </xf>
    <xf numFmtId="0" fontId="20" fillId="0" borderId="41" xfId="0" applyFont="1" applyFill="1" applyBorder="1" applyAlignment="1">
      <alignment horizontal="center" vertical="center" wrapText="1"/>
    </xf>
    <xf numFmtId="14" fontId="20" fillId="0" borderId="41" xfId="0" applyNumberFormat="1" applyFont="1" applyBorder="1" applyAlignment="1">
      <alignment horizontal="center" vertical="center" wrapText="1"/>
    </xf>
    <xf numFmtId="0" fontId="11" fillId="0" borderId="41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7" fillId="0" borderId="18" xfId="1" applyNumberFormat="1" applyFont="1" applyBorder="1" applyAlignment="1">
      <alignment horizontal="center" vertical="center" wrapText="1"/>
    </xf>
    <xf numFmtId="164" fontId="7" fillId="0" borderId="20" xfId="1" applyNumberFormat="1" applyFont="1" applyBorder="1" applyAlignment="1">
      <alignment horizontal="center" vertical="center" wrapText="1"/>
    </xf>
    <xf numFmtId="164" fontId="7" fillId="0" borderId="41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34" xfId="1" applyNumberFormat="1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wrapText="1"/>
    </xf>
    <xf numFmtId="0" fontId="17" fillId="7" borderId="2" xfId="0" applyFont="1" applyFill="1" applyBorder="1" applyAlignment="1">
      <alignment horizontal="center" vertical="center" wrapText="1"/>
    </xf>
    <xf numFmtId="49" fontId="17" fillId="7" borderId="3" xfId="0" applyNumberFormat="1" applyFont="1" applyFill="1" applyBorder="1" applyAlignment="1">
      <alignment horizontal="center" vertical="center" wrapText="1"/>
    </xf>
    <xf numFmtId="49" fontId="17" fillId="7" borderId="4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49" fontId="17" fillId="7" borderId="2" xfId="0" applyNumberFormat="1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wrapText="1"/>
    </xf>
    <xf numFmtId="0" fontId="0" fillId="0" borderId="46" xfId="0" applyBorder="1"/>
  </cellXfs>
  <cellStyles count="2">
    <cellStyle name="Normal" xfId="0" builtinId="0"/>
    <cellStyle name="Porcentaje" xfId="1" builtinId="5"/>
  </cellStyles>
  <dxfs count="2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6D1F"/>
        </patternFill>
      </fill>
    </dxf>
    <dxf>
      <fill>
        <patternFill>
          <bgColor rgb="FF1ADE10"/>
        </patternFill>
      </fill>
    </dxf>
    <dxf>
      <fill>
        <patternFill>
          <bgColor rgb="FFFF0000"/>
        </patternFill>
      </fill>
    </dxf>
    <dxf>
      <fill>
        <patternFill>
          <bgColor rgb="FFF96D1F"/>
        </patternFill>
      </fill>
    </dxf>
    <dxf>
      <fill>
        <patternFill>
          <bgColor rgb="FF1ADE10"/>
        </patternFill>
      </fill>
    </dxf>
    <dxf>
      <fill>
        <patternFill>
          <bgColor rgb="FFFF0000"/>
        </patternFill>
      </fill>
    </dxf>
    <dxf>
      <fill>
        <patternFill>
          <bgColor rgb="FFF96D1F"/>
        </patternFill>
      </fill>
    </dxf>
    <dxf>
      <fill>
        <patternFill>
          <bgColor rgb="FF1ADE10"/>
        </patternFill>
      </fill>
    </dxf>
    <dxf>
      <fill>
        <patternFill>
          <bgColor rgb="FFFF0000"/>
        </patternFill>
      </fill>
    </dxf>
    <dxf>
      <fill>
        <patternFill>
          <bgColor rgb="FFF96D1F"/>
        </patternFill>
      </fill>
    </dxf>
    <dxf>
      <fill>
        <patternFill>
          <bgColor rgb="FF1ADE10"/>
        </patternFill>
      </fill>
    </dxf>
    <dxf>
      <fill>
        <patternFill>
          <bgColor rgb="FFFF0000"/>
        </patternFill>
      </fill>
    </dxf>
    <dxf>
      <fill>
        <patternFill>
          <bgColor rgb="FFFD6713"/>
        </patternFill>
      </fill>
    </dxf>
    <dxf>
      <fill>
        <patternFill>
          <bgColor rgb="FF38E915"/>
        </patternFill>
      </fill>
    </dxf>
    <dxf>
      <fill>
        <patternFill>
          <bgColor rgb="FFFF0000"/>
        </patternFill>
      </fill>
    </dxf>
    <dxf>
      <fill>
        <patternFill>
          <bgColor rgb="FFF96D1F"/>
        </patternFill>
      </fill>
    </dxf>
    <dxf>
      <fill>
        <patternFill>
          <bgColor rgb="FF1ADE1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colors>
    <mruColors>
      <color rgb="FF38E915"/>
      <color rgb="FFFD6713"/>
      <color rgb="FFF96D1F"/>
      <color rgb="FFEF972D"/>
      <color rgb="FF1ADE10"/>
      <color rgb="FFFF781D"/>
      <color rgb="FF40A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Autodiagnostico!$D$5:$D$95</c:f>
              <c:numCache>
                <c:formatCode>m/d/yyyy</c:formatCode>
                <c:ptCount val="91"/>
                <c:pt idx="0" formatCode="General">
                  <c:v>0</c:v>
                </c:pt>
                <c:pt idx="1">
                  <c:v>44243</c:v>
                </c:pt>
                <c:pt idx="3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12" formatCode="General">
                  <c:v>0</c:v>
                </c:pt>
                <c:pt idx="25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6" formatCode="General">
                  <c:v>0</c:v>
                </c:pt>
                <c:pt idx="41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80" formatCode="General">
                  <c:v>0</c:v>
                </c:pt>
                <c:pt idx="81" formatCode="General">
                  <c:v>0</c:v>
                </c:pt>
                <c:pt idx="82" formatCode="General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7" formatCode="General">
                  <c:v>0</c:v>
                </c:pt>
                <c:pt idx="88" formatCode="General">
                  <c:v>0</c:v>
                </c:pt>
                <c:pt idx="8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4C0-8AED-7D18EDD502C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Autodiagnostico!$E$5:$E$95</c:f>
              <c:numCache>
                <c:formatCode>m/d/yyyy</c:formatCode>
                <c:ptCount val="91"/>
                <c:pt idx="3" formatCode="General">
                  <c:v>0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25</c:v>
                </c:pt>
                <c:pt idx="11" formatCode="General">
                  <c:v>25</c:v>
                </c:pt>
                <c:pt idx="12" formatCode="General">
                  <c:v>25</c:v>
                </c:pt>
                <c:pt idx="13" formatCode="General">
                  <c:v>25</c:v>
                </c:pt>
                <c:pt idx="14" formatCode="General">
                  <c:v>25</c:v>
                </c:pt>
                <c:pt idx="15" formatCode="General">
                  <c:v>25</c:v>
                </c:pt>
                <c:pt idx="16" formatCode="General">
                  <c:v>25</c:v>
                </c:pt>
                <c:pt idx="17" formatCode="General">
                  <c:v>25</c:v>
                </c:pt>
                <c:pt idx="18" formatCode="General">
                  <c:v>25</c:v>
                </c:pt>
                <c:pt idx="19" formatCode="General">
                  <c:v>25</c:v>
                </c:pt>
                <c:pt idx="20" formatCode="General">
                  <c:v>25</c:v>
                </c:pt>
                <c:pt idx="22" formatCode="General">
                  <c:v>25</c:v>
                </c:pt>
                <c:pt idx="23" formatCode="General">
                  <c:v>25</c:v>
                </c:pt>
                <c:pt idx="24" formatCode="General">
                  <c:v>25</c:v>
                </c:pt>
                <c:pt idx="25" formatCode="General">
                  <c:v>25</c:v>
                </c:pt>
                <c:pt idx="26" formatCode="General">
                  <c:v>25</c:v>
                </c:pt>
                <c:pt idx="27" formatCode="General">
                  <c:v>25</c:v>
                </c:pt>
                <c:pt idx="28" formatCode="General">
                  <c:v>25</c:v>
                </c:pt>
                <c:pt idx="29" formatCode="General">
                  <c:v>25</c:v>
                </c:pt>
                <c:pt idx="30" formatCode="General">
                  <c:v>25</c:v>
                </c:pt>
                <c:pt idx="31" formatCode="General">
                  <c:v>25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25</c:v>
                </c:pt>
                <c:pt idx="35" formatCode="General">
                  <c:v>25</c:v>
                </c:pt>
                <c:pt idx="36" formatCode="General">
                  <c:v>25</c:v>
                </c:pt>
                <c:pt idx="37" formatCode="General">
                  <c:v>25</c:v>
                </c:pt>
                <c:pt idx="38" formatCode="General">
                  <c:v>25</c:v>
                </c:pt>
                <c:pt idx="39" formatCode="General">
                  <c:v>25</c:v>
                </c:pt>
                <c:pt idx="40" formatCode="General">
                  <c:v>25</c:v>
                </c:pt>
                <c:pt idx="41" formatCode="General">
                  <c:v>25</c:v>
                </c:pt>
                <c:pt idx="42" formatCode="General">
                  <c:v>25</c:v>
                </c:pt>
                <c:pt idx="43" formatCode="General">
                  <c:v>25</c:v>
                </c:pt>
                <c:pt idx="44" formatCode="General">
                  <c:v>25</c:v>
                </c:pt>
                <c:pt idx="45" formatCode="General">
                  <c:v>25</c:v>
                </c:pt>
                <c:pt idx="46" formatCode="General">
                  <c:v>25</c:v>
                </c:pt>
                <c:pt idx="47" formatCode="General">
                  <c:v>25</c:v>
                </c:pt>
                <c:pt idx="48" formatCode="General">
                  <c:v>25</c:v>
                </c:pt>
                <c:pt idx="49" formatCode="General">
                  <c:v>25</c:v>
                </c:pt>
                <c:pt idx="50" formatCode="General">
                  <c:v>25</c:v>
                </c:pt>
                <c:pt idx="51" formatCode="General">
                  <c:v>25</c:v>
                </c:pt>
                <c:pt idx="52" formatCode="General">
                  <c:v>25</c:v>
                </c:pt>
                <c:pt idx="53" formatCode="General">
                  <c:v>25</c:v>
                </c:pt>
                <c:pt idx="54" formatCode="General">
                  <c:v>25</c:v>
                </c:pt>
                <c:pt idx="55" formatCode="General">
                  <c:v>25</c:v>
                </c:pt>
                <c:pt idx="56" formatCode="General">
                  <c:v>25</c:v>
                </c:pt>
                <c:pt idx="58" formatCode="General">
                  <c:v>25</c:v>
                </c:pt>
                <c:pt idx="59" formatCode="General">
                  <c:v>25</c:v>
                </c:pt>
                <c:pt idx="60" formatCode="General">
                  <c:v>25</c:v>
                </c:pt>
                <c:pt idx="61" formatCode="General">
                  <c:v>25</c:v>
                </c:pt>
                <c:pt idx="62" formatCode="General">
                  <c:v>25</c:v>
                </c:pt>
                <c:pt idx="63" formatCode="General">
                  <c:v>25</c:v>
                </c:pt>
                <c:pt idx="64" formatCode="General">
                  <c:v>25</c:v>
                </c:pt>
                <c:pt idx="65" formatCode="General">
                  <c:v>25</c:v>
                </c:pt>
                <c:pt idx="67" formatCode="General">
                  <c:v>25</c:v>
                </c:pt>
                <c:pt idx="68" formatCode="General">
                  <c:v>25</c:v>
                </c:pt>
                <c:pt idx="69" formatCode="General">
                  <c:v>25</c:v>
                </c:pt>
                <c:pt idx="70" formatCode="General">
                  <c:v>25</c:v>
                </c:pt>
                <c:pt idx="71" formatCode="General">
                  <c:v>25</c:v>
                </c:pt>
                <c:pt idx="72" formatCode="General">
                  <c:v>25</c:v>
                </c:pt>
                <c:pt idx="74" formatCode="General">
                  <c:v>25</c:v>
                </c:pt>
                <c:pt idx="75" formatCode="General">
                  <c:v>25</c:v>
                </c:pt>
                <c:pt idx="76" formatCode="General">
                  <c:v>25</c:v>
                </c:pt>
                <c:pt idx="77" formatCode="General">
                  <c:v>25</c:v>
                </c:pt>
                <c:pt idx="79" formatCode="General">
                  <c:v>25</c:v>
                </c:pt>
                <c:pt idx="80" formatCode="General">
                  <c:v>25</c:v>
                </c:pt>
                <c:pt idx="81" formatCode="General">
                  <c:v>25</c:v>
                </c:pt>
                <c:pt idx="82" formatCode="General">
                  <c:v>25</c:v>
                </c:pt>
                <c:pt idx="83" formatCode="General">
                  <c:v>25</c:v>
                </c:pt>
                <c:pt idx="84" formatCode="General">
                  <c:v>25</c:v>
                </c:pt>
                <c:pt idx="85" formatCode="General">
                  <c:v>25</c:v>
                </c:pt>
                <c:pt idx="86" formatCode="General">
                  <c:v>25</c:v>
                </c:pt>
                <c:pt idx="87" formatCode="General">
                  <c:v>25</c:v>
                </c:pt>
                <c:pt idx="88" formatCode="General">
                  <c:v>25</c:v>
                </c:pt>
                <c:pt idx="89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4C0-8AED-7D18EDD502C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Autodiagnostico!$F$5:$F$95</c:f>
              <c:numCache>
                <c:formatCode>m/d/yyyy</c:formatCode>
                <c:ptCount val="91"/>
                <c:pt idx="3" formatCode="General">
                  <c:v>0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25</c:v>
                </c:pt>
                <c:pt idx="11" formatCode="General">
                  <c:v>25</c:v>
                </c:pt>
                <c:pt idx="12" formatCode="General">
                  <c:v>25</c:v>
                </c:pt>
                <c:pt idx="13" formatCode="General">
                  <c:v>25</c:v>
                </c:pt>
                <c:pt idx="14" formatCode="General">
                  <c:v>25</c:v>
                </c:pt>
                <c:pt idx="15" formatCode="General">
                  <c:v>25</c:v>
                </c:pt>
                <c:pt idx="16" formatCode="General">
                  <c:v>25</c:v>
                </c:pt>
                <c:pt idx="17" formatCode="General">
                  <c:v>25</c:v>
                </c:pt>
                <c:pt idx="18" formatCode="General">
                  <c:v>25</c:v>
                </c:pt>
                <c:pt idx="19" formatCode="General">
                  <c:v>25</c:v>
                </c:pt>
                <c:pt idx="20" formatCode="General">
                  <c:v>25</c:v>
                </c:pt>
                <c:pt idx="22" formatCode="General">
                  <c:v>25</c:v>
                </c:pt>
                <c:pt idx="23" formatCode="General">
                  <c:v>25</c:v>
                </c:pt>
                <c:pt idx="24" formatCode="General">
                  <c:v>25</c:v>
                </c:pt>
                <c:pt idx="25" formatCode="General">
                  <c:v>25</c:v>
                </c:pt>
                <c:pt idx="26" formatCode="General">
                  <c:v>25</c:v>
                </c:pt>
                <c:pt idx="27" formatCode="General">
                  <c:v>25</c:v>
                </c:pt>
                <c:pt idx="28" formatCode="General">
                  <c:v>25</c:v>
                </c:pt>
                <c:pt idx="29" formatCode="General">
                  <c:v>25</c:v>
                </c:pt>
                <c:pt idx="30" formatCode="General">
                  <c:v>25</c:v>
                </c:pt>
                <c:pt idx="31" formatCode="General">
                  <c:v>25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25</c:v>
                </c:pt>
                <c:pt idx="35" formatCode="General">
                  <c:v>25</c:v>
                </c:pt>
                <c:pt idx="36" formatCode="General">
                  <c:v>25</c:v>
                </c:pt>
                <c:pt idx="37" formatCode="General">
                  <c:v>25</c:v>
                </c:pt>
                <c:pt idx="38" formatCode="General">
                  <c:v>25</c:v>
                </c:pt>
                <c:pt idx="39" formatCode="General">
                  <c:v>25</c:v>
                </c:pt>
                <c:pt idx="40" formatCode="General">
                  <c:v>25</c:v>
                </c:pt>
                <c:pt idx="41" formatCode="General">
                  <c:v>25</c:v>
                </c:pt>
                <c:pt idx="42" formatCode="General">
                  <c:v>25</c:v>
                </c:pt>
                <c:pt idx="43" formatCode="General">
                  <c:v>25</c:v>
                </c:pt>
                <c:pt idx="44" formatCode="General">
                  <c:v>25</c:v>
                </c:pt>
                <c:pt idx="45" formatCode="General">
                  <c:v>25</c:v>
                </c:pt>
                <c:pt idx="46" formatCode="General">
                  <c:v>25</c:v>
                </c:pt>
                <c:pt idx="47" formatCode="General">
                  <c:v>25</c:v>
                </c:pt>
                <c:pt idx="48" formatCode="General">
                  <c:v>25</c:v>
                </c:pt>
                <c:pt idx="49" formatCode="General">
                  <c:v>25</c:v>
                </c:pt>
                <c:pt idx="50" formatCode="General">
                  <c:v>25</c:v>
                </c:pt>
                <c:pt idx="51" formatCode="General">
                  <c:v>25</c:v>
                </c:pt>
                <c:pt idx="52" formatCode="General">
                  <c:v>25</c:v>
                </c:pt>
                <c:pt idx="53" formatCode="General">
                  <c:v>25</c:v>
                </c:pt>
                <c:pt idx="54" formatCode="General">
                  <c:v>25</c:v>
                </c:pt>
                <c:pt idx="55" formatCode="General">
                  <c:v>25</c:v>
                </c:pt>
                <c:pt idx="56" formatCode="General">
                  <c:v>25</c:v>
                </c:pt>
                <c:pt idx="58" formatCode="General">
                  <c:v>25</c:v>
                </c:pt>
                <c:pt idx="59" formatCode="General">
                  <c:v>25</c:v>
                </c:pt>
                <c:pt idx="60" formatCode="General">
                  <c:v>25</c:v>
                </c:pt>
                <c:pt idx="61" formatCode="General">
                  <c:v>25</c:v>
                </c:pt>
                <c:pt idx="62" formatCode="General">
                  <c:v>25</c:v>
                </c:pt>
                <c:pt idx="63" formatCode="General">
                  <c:v>25</c:v>
                </c:pt>
                <c:pt idx="64" formatCode="General">
                  <c:v>25</c:v>
                </c:pt>
                <c:pt idx="65" formatCode="General">
                  <c:v>25</c:v>
                </c:pt>
                <c:pt idx="67" formatCode="General">
                  <c:v>25</c:v>
                </c:pt>
                <c:pt idx="68" formatCode="General">
                  <c:v>25</c:v>
                </c:pt>
                <c:pt idx="69" formatCode="General">
                  <c:v>25</c:v>
                </c:pt>
                <c:pt idx="70" formatCode="General">
                  <c:v>25</c:v>
                </c:pt>
                <c:pt idx="71" formatCode="General">
                  <c:v>25</c:v>
                </c:pt>
                <c:pt idx="72" formatCode="General">
                  <c:v>25</c:v>
                </c:pt>
                <c:pt idx="74" formatCode="General">
                  <c:v>25</c:v>
                </c:pt>
                <c:pt idx="75" formatCode="General">
                  <c:v>25</c:v>
                </c:pt>
                <c:pt idx="76" formatCode="General">
                  <c:v>25</c:v>
                </c:pt>
                <c:pt idx="77" formatCode="General">
                  <c:v>25</c:v>
                </c:pt>
                <c:pt idx="79" formatCode="General">
                  <c:v>25</c:v>
                </c:pt>
                <c:pt idx="80" formatCode="General">
                  <c:v>25</c:v>
                </c:pt>
                <c:pt idx="81" formatCode="General">
                  <c:v>25</c:v>
                </c:pt>
                <c:pt idx="82" formatCode="General">
                  <c:v>25</c:v>
                </c:pt>
                <c:pt idx="83" formatCode="General">
                  <c:v>25</c:v>
                </c:pt>
                <c:pt idx="84" formatCode="General">
                  <c:v>25</c:v>
                </c:pt>
                <c:pt idx="85" formatCode="General">
                  <c:v>25</c:v>
                </c:pt>
                <c:pt idx="86" formatCode="General">
                  <c:v>25</c:v>
                </c:pt>
                <c:pt idx="87" formatCode="General">
                  <c:v>25</c:v>
                </c:pt>
                <c:pt idx="88" formatCode="General">
                  <c:v>25</c:v>
                </c:pt>
                <c:pt idx="89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4C0-8AED-7D18EDD502C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Autodiagnostico!$G$5:$G$95</c:f>
              <c:numCache>
                <c:formatCode>m/d/yyyy</c:formatCode>
                <c:ptCount val="91"/>
                <c:pt idx="3" formatCode="General">
                  <c:v>0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25</c:v>
                </c:pt>
                <c:pt idx="11" formatCode="General">
                  <c:v>25</c:v>
                </c:pt>
                <c:pt idx="12" formatCode="General">
                  <c:v>25</c:v>
                </c:pt>
                <c:pt idx="13" formatCode="General">
                  <c:v>25</c:v>
                </c:pt>
                <c:pt idx="14" formatCode="General">
                  <c:v>25</c:v>
                </c:pt>
                <c:pt idx="15" formatCode="General">
                  <c:v>25</c:v>
                </c:pt>
                <c:pt idx="16" formatCode="General">
                  <c:v>25</c:v>
                </c:pt>
                <c:pt idx="17" formatCode="General">
                  <c:v>25</c:v>
                </c:pt>
                <c:pt idx="18" formatCode="General">
                  <c:v>25</c:v>
                </c:pt>
                <c:pt idx="19" formatCode="General">
                  <c:v>25</c:v>
                </c:pt>
                <c:pt idx="20" formatCode="General">
                  <c:v>25</c:v>
                </c:pt>
                <c:pt idx="22" formatCode="General">
                  <c:v>25</c:v>
                </c:pt>
                <c:pt idx="23" formatCode="General">
                  <c:v>25</c:v>
                </c:pt>
                <c:pt idx="24" formatCode="General">
                  <c:v>25</c:v>
                </c:pt>
                <c:pt idx="25" formatCode="General">
                  <c:v>25</c:v>
                </c:pt>
                <c:pt idx="26" formatCode="General">
                  <c:v>25</c:v>
                </c:pt>
                <c:pt idx="27" formatCode="General">
                  <c:v>25</c:v>
                </c:pt>
                <c:pt idx="28" formatCode="General">
                  <c:v>25</c:v>
                </c:pt>
                <c:pt idx="29" formatCode="General">
                  <c:v>25</c:v>
                </c:pt>
                <c:pt idx="30" formatCode="General">
                  <c:v>25</c:v>
                </c:pt>
                <c:pt idx="31" formatCode="General">
                  <c:v>25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25</c:v>
                </c:pt>
                <c:pt idx="35" formatCode="General">
                  <c:v>25</c:v>
                </c:pt>
                <c:pt idx="36" formatCode="General">
                  <c:v>25</c:v>
                </c:pt>
                <c:pt idx="37" formatCode="General">
                  <c:v>25</c:v>
                </c:pt>
                <c:pt idx="38" formatCode="General">
                  <c:v>25</c:v>
                </c:pt>
                <c:pt idx="39" formatCode="General">
                  <c:v>25</c:v>
                </c:pt>
                <c:pt idx="40" formatCode="General">
                  <c:v>25</c:v>
                </c:pt>
                <c:pt idx="41" formatCode="General">
                  <c:v>25</c:v>
                </c:pt>
                <c:pt idx="42" formatCode="General">
                  <c:v>25</c:v>
                </c:pt>
                <c:pt idx="43" formatCode="General">
                  <c:v>25</c:v>
                </c:pt>
                <c:pt idx="44" formatCode="General">
                  <c:v>25</c:v>
                </c:pt>
                <c:pt idx="45" formatCode="General">
                  <c:v>25</c:v>
                </c:pt>
                <c:pt idx="46" formatCode="General">
                  <c:v>25</c:v>
                </c:pt>
                <c:pt idx="47" formatCode="General">
                  <c:v>25</c:v>
                </c:pt>
                <c:pt idx="48" formatCode="General">
                  <c:v>25</c:v>
                </c:pt>
                <c:pt idx="49" formatCode="General">
                  <c:v>25</c:v>
                </c:pt>
                <c:pt idx="50" formatCode="General">
                  <c:v>25</c:v>
                </c:pt>
                <c:pt idx="51" formatCode="General">
                  <c:v>25</c:v>
                </c:pt>
                <c:pt idx="52" formatCode="General">
                  <c:v>25</c:v>
                </c:pt>
                <c:pt idx="53" formatCode="General">
                  <c:v>25</c:v>
                </c:pt>
                <c:pt idx="54" formatCode="General">
                  <c:v>25</c:v>
                </c:pt>
                <c:pt idx="55" formatCode="General">
                  <c:v>25</c:v>
                </c:pt>
                <c:pt idx="56" formatCode="General">
                  <c:v>25</c:v>
                </c:pt>
                <c:pt idx="58" formatCode="General">
                  <c:v>25</c:v>
                </c:pt>
                <c:pt idx="59" formatCode="General">
                  <c:v>25</c:v>
                </c:pt>
                <c:pt idx="60" formatCode="General">
                  <c:v>25</c:v>
                </c:pt>
                <c:pt idx="61" formatCode="General">
                  <c:v>25</c:v>
                </c:pt>
                <c:pt idx="62" formatCode="General">
                  <c:v>25</c:v>
                </c:pt>
                <c:pt idx="63" formatCode="General">
                  <c:v>25</c:v>
                </c:pt>
                <c:pt idx="64" formatCode="General">
                  <c:v>25</c:v>
                </c:pt>
                <c:pt idx="65" formatCode="General">
                  <c:v>25</c:v>
                </c:pt>
                <c:pt idx="67" formatCode="General">
                  <c:v>25</c:v>
                </c:pt>
                <c:pt idx="68" formatCode="General">
                  <c:v>25</c:v>
                </c:pt>
                <c:pt idx="69" formatCode="General">
                  <c:v>25</c:v>
                </c:pt>
                <c:pt idx="70" formatCode="General">
                  <c:v>25</c:v>
                </c:pt>
                <c:pt idx="71" formatCode="General">
                  <c:v>25</c:v>
                </c:pt>
                <c:pt idx="72" formatCode="General">
                  <c:v>25</c:v>
                </c:pt>
                <c:pt idx="74" formatCode="General">
                  <c:v>25</c:v>
                </c:pt>
                <c:pt idx="75" formatCode="General">
                  <c:v>25</c:v>
                </c:pt>
                <c:pt idx="76" formatCode="General">
                  <c:v>25</c:v>
                </c:pt>
                <c:pt idx="77" formatCode="General">
                  <c:v>25</c:v>
                </c:pt>
                <c:pt idx="79" formatCode="General">
                  <c:v>25</c:v>
                </c:pt>
                <c:pt idx="80" formatCode="General">
                  <c:v>25</c:v>
                </c:pt>
                <c:pt idx="81" formatCode="General">
                  <c:v>25</c:v>
                </c:pt>
                <c:pt idx="82" formatCode="General">
                  <c:v>25</c:v>
                </c:pt>
                <c:pt idx="83" formatCode="General">
                  <c:v>25</c:v>
                </c:pt>
                <c:pt idx="84" formatCode="General">
                  <c:v>25</c:v>
                </c:pt>
                <c:pt idx="85" formatCode="General">
                  <c:v>25</c:v>
                </c:pt>
                <c:pt idx="86" formatCode="General">
                  <c:v>25</c:v>
                </c:pt>
                <c:pt idx="87" formatCode="General">
                  <c:v>25</c:v>
                </c:pt>
                <c:pt idx="88" formatCode="General">
                  <c:v>25</c:v>
                </c:pt>
                <c:pt idx="89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4C0-8AED-7D18EDD502C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Autodiagnostico!$H$5:$H$95</c:f>
              <c:numCache>
                <c:formatCode>m/d/yyyy</c:formatCode>
                <c:ptCount val="91"/>
                <c:pt idx="3" formatCode="General">
                  <c:v>0</c:v>
                </c:pt>
                <c:pt idx="5" formatCode="General">
                  <c:v>0</c:v>
                </c:pt>
                <c:pt idx="7" formatCode="General">
                  <c:v>0</c:v>
                </c:pt>
                <c:pt idx="10" formatCode="General">
                  <c:v>25</c:v>
                </c:pt>
                <c:pt idx="11" formatCode="General">
                  <c:v>0</c:v>
                </c:pt>
                <c:pt idx="12" formatCode="General">
                  <c:v>25</c:v>
                </c:pt>
                <c:pt idx="13" formatCode="General">
                  <c:v>25</c:v>
                </c:pt>
                <c:pt idx="14" formatCode="General">
                  <c:v>25</c:v>
                </c:pt>
                <c:pt idx="15" formatCode="General">
                  <c:v>25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4" formatCode="General">
                  <c:v>0</c:v>
                </c:pt>
                <c:pt idx="75" formatCode="General">
                  <c:v>0</c:v>
                </c:pt>
                <c:pt idx="76" formatCode="General">
                  <c:v>0</c:v>
                </c:pt>
                <c:pt idx="77" formatCode="General">
                  <c:v>25</c:v>
                </c:pt>
                <c:pt idx="79" formatCode="General">
                  <c:v>0</c:v>
                </c:pt>
                <c:pt idx="80" formatCode="General">
                  <c:v>0</c:v>
                </c:pt>
                <c:pt idx="8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4C0-8AED-7D18EDD502C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Autodiagnostico!$I$5:$I$95</c:f>
              <c:numCache>
                <c:formatCode>m/d/yyyy</c:formatCode>
                <c:ptCount val="91"/>
                <c:pt idx="3" formatCode="General">
                  <c:v>0</c:v>
                </c:pt>
                <c:pt idx="5" formatCode="General">
                  <c:v>75</c:v>
                </c:pt>
                <c:pt idx="6" formatCode="General">
                  <c:v>75</c:v>
                </c:pt>
                <c:pt idx="7" formatCode="General">
                  <c:v>75</c:v>
                </c:pt>
                <c:pt idx="8" formatCode="General">
                  <c:v>75</c:v>
                </c:pt>
                <c:pt idx="9" formatCode="General">
                  <c:v>75</c:v>
                </c:pt>
                <c:pt idx="10" formatCode="General">
                  <c:v>100</c:v>
                </c:pt>
                <c:pt idx="11" formatCode="General">
                  <c:v>75</c:v>
                </c:pt>
                <c:pt idx="12" formatCode="General">
                  <c:v>100</c:v>
                </c:pt>
                <c:pt idx="13" formatCode="General">
                  <c:v>100</c:v>
                </c:pt>
                <c:pt idx="14" formatCode="General">
                  <c:v>100</c:v>
                </c:pt>
                <c:pt idx="15" formatCode="General">
                  <c:v>100</c:v>
                </c:pt>
                <c:pt idx="16" formatCode="General">
                  <c:v>75</c:v>
                </c:pt>
                <c:pt idx="17" formatCode="General">
                  <c:v>75</c:v>
                </c:pt>
                <c:pt idx="18" formatCode="General">
                  <c:v>75</c:v>
                </c:pt>
                <c:pt idx="19" formatCode="General">
                  <c:v>75</c:v>
                </c:pt>
                <c:pt idx="20" formatCode="General">
                  <c:v>75</c:v>
                </c:pt>
                <c:pt idx="21" formatCode="General">
                  <c:v>1325</c:v>
                </c:pt>
                <c:pt idx="22" formatCode="General">
                  <c:v>75</c:v>
                </c:pt>
                <c:pt idx="23" formatCode="General">
                  <c:v>75</c:v>
                </c:pt>
                <c:pt idx="24" formatCode="General">
                  <c:v>75</c:v>
                </c:pt>
                <c:pt idx="25" formatCode="General">
                  <c:v>75</c:v>
                </c:pt>
                <c:pt idx="26" formatCode="General">
                  <c:v>75</c:v>
                </c:pt>
                <c:pt idx="27" formatCode="General">
                  <c:v>75</c:v>
                </c:pt>
                <c:pt idx="28" formatCode="General">
                  <c:v>75</c:v>
                </c:pt>
                <c:pt idx="29" formatCode="General">
                  <c:v>75</c:v>
                </c:pt>
                <c:pt idx="30" formatCode="General">
                  <c:v>75</c:v>
                </c:pt>
                <c:pt idx="31" formatCode="General">
                  <c:v>75</c:v>
                </c:pt>
                <c:pt idx="32" formatCode="General">
                  <c:v>75</c:v>
                </c:pt>
                <c:pt idx="33" formatCode="General">
                  <c:v>75</c:v>
                </c:pt>
                <c:pt idx="34" formatCode="General">
                  <c:v>75</c:v>
                </c:pt>
                <c:pt idx="35" formatCode="General">
                  <c:v>75</c:v>
                </c:pt>
                <c:pt idx="36" formatCode="General">
                  <c:v>75</c:v>
                </c:pt>
                <c:pt idx="37" formatCode="General">
                  <c:v>75</c:v>
                </c:pt>
                <c:pt idx="38" formatCode="General">
                  <c:v>75</c:v>
                </c:pt>
                <c:pt idx="39" formatCode="General">
                  <c:v>75</c:v>
                </c:pt>
                <c:pt idx="40" formatCode="General">
                  <c:v>75</c:v>
                </c:pt>
                <c:pt idx="41" formatCode="General">
                  <c:v>75</c:v>
                </c:pt>
                <c:pt idx="42" formatCode="General">
                  <c:v>75</c:v>
                </c:pt>
                <c:pt idx="43" formatCode="General">
                  <c:v>75</c:v>
                </c:pt>
                <c:pt idx="44" formatCode="General">
                  <c:v>75</c:v>
                </c:pt>
                <c:pt idx="45" formatCode="General">
                  <c:v>75</c:v>
                </c:pt>
                <c:pt idx="46" formatCode="General">
                  <c:v>75</c:v>
                </c:pt>
                <c:pt idx="47" formatCode="General">
                  <c:v>75</c:v>
                </c:pt>
                <c:pt idx="48" formatCode="General">
                  <c:v>75</c:v>
                </c:pt>
                <c:pt idx="49" formatCode="General">
                  <c:v>75</c:v>
                </c:pt>
                <c:pt idx="50" formatCode="General">
                  <c:v>75</c:v>
                </c:pt>
                <c:pt idx="51" formatCode="General">
                  <c:v>75</c:v>
                </c:pt>
                <c:pt idx="52" formatCode="General">
                  <c:v>75</c:v>
                </c:pt>
                <c:pt idx="53" formatCode="General">
                  <c:v>75</c:v>
                </c:pt>
                <c:pt idx="54" formatCode="General">
                  <c:v>75</c:v>
                </c:pt>
                <c:pt idx="55" formatCode="General">
                  <c:v>75</c:v>
                </c:pt>
                <c:pt idx="56" formatCode="General">
                  <c:v>75</c:v>
                </c:pt>
                <c:pt idx="57" formatCode="General">
                  <c:v>2625</c:v>
                </c:pt>
                <c:pt idx="58" formatCode="General">
                  <c:v>75</c:v>
                </c:pt>
                <c:pt idx="59" formatCode="General">
                  <c:v>75</c:v>
                </c:pt>
                <c:pt idx="60" formatCode="General">
                  <c:v>75</c:v>
                </c:pt>
                <c:pt idx="61" formatCode="General">
                  <c:v>75</c:v>
                </c:pt>
                <c:pt idx="62" formatCode="General">
                  <c:v>75</c:v>
                </c:pt>
                <c:pt idx="63" formatCode="General">
                  <c:v>75</c:v>
                </c:pt>
                <c:pt idx="64" formatCode="General">
                  <c:v>75</c:v>
                </c:pt>
                <c:pt idx="65" formatCode="General">
                  <c:v>75</c:v>
                </c:pt>
                <c:pt idx="66" formatCode="General">
                  <c:v>600</c:v>
                </c:pt>
                <c:pt idx="67" formatCode="General">
                  <c:v>75</c:v>
                </c:pt>
                <c:pt idx="68" formatCode="General">
                  <c:v>75</c:v>
                </c:pt>
                <c:pt idx="69" formatCode="General">
                  <c:v>75</c:v>
                </c:pt>
                <c:pt idx="70" formatCode="General">
                  <c:v>75</c:v>
                </c:pt>
                <c:pt idx="71" formatCode="General">
                  <c:v>75</c:v>
                </c:pt>
                <c:pt idx="72" formatCode="General">
                  <c:v>75</c:v>
                </c:pt>
                <c:pt idx="73" formatCode="General">
                  <c:v>450</c:v>
                </c:pt>
                <c:pt idx="74" formatCode="General">
                  <c:v>75</c:v>
                </c:pt>
                <c:pt idx="75" formatCode="General">
                  <c:v>75</c:v>
                </c:pt>
                <c:pt idx="76" formatCode="General">
                  <c:v>75</c:v>
                </c:pt>
                <c:pt idx="77" formatCode="General">
                  <c:v>100</c:v>
                </c:pt>
                <c:pt idx="78" formatCode="General">
                  <c:v>325</c:v>
                </c:pt>
                <c:pt idx="79" formatCode="General">
                  <c:v>75</c:v>
                </c:pt>
                <c:pt idx="80" formatCode="General">
                  <c:v>75</c:v>
                </c:pt>
                <c:pt idx="81" formatCode="General">
                  <c:v>75</c:v>
                </c:pt>
                <c:pt idx="82" formatCode="General">
                  <c:v>75</c:v>
                </c:pt>
                <c:pt idx="83" formatCode="General">
                  <c:v>75</c:v>
                </c:pt>
                <c:pt idx="84" formatCode="General">
                  <c:v>75</c:v>
                </c:pt>
                <c:pt idx="85" formatCode="General">
                  <c:v>75</c:v>
                </c:pt>
                <c:pt idx="86" formatCode="General">
                  <c:v>75</c:v>
                </c:pt>
                <c:pt idx="87" formatCode="General">
                  <c:v>75</c:v>
                </c:pt>
                <c:pt idx="88" formatCode="General">
                  <c:v>75</c:v>
                </c:pt>
                <c:pt idx="89" formatCode="General">
                  <c:v>75</c:v>
                </c:pt>
                <c:pt idx="90" formatCode="General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4C0-8AED-7D18EDD502C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Autodiagnostico!$J$5:$J$95</c:f>
              <c:numCache>
                <c:formatCode>0.00</c:formatCode>
                <c:ptCount val="91"/>
                <c:pt idx="0" formatCode="General">
                  <c:v>0</c:v>
                </c:pt>
                <c:pt idx="1">
                  <c:v>77.34375</c:v>
                </c:pt>
                <c:pt idx="3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4" formatCode="General">
                  <c:v>0</c:v>
                </c:pt>
                <c:pt idx="75" formatCode="General">
                  <c:v>0</c:v>
                </c:pt>
                <c:pt idx="76" formatCode="General">
                  <c:v>0</c:v>
                </c:pt>
                <c:pt idx="77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 formatCode="General">
                  <c:v>0</c:v>
                </c:pt>
                <c:pt idx="82" formatCode="General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0</c:v>
                </c:pt>
                <c:pt idx="88" formatCode="General">
                  <c:v>0</c:v>
                </c:pt>
                <c:pt idx="8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4C0-8AED-7D18EDD502CD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Autodiagnostico!$K$5:$K$95</c:f>
              <c:numCache>
                <c:formatCode>0.00</c:formatCode>
                <c:ptCount val="91"/>
                <c:pt idx="3" formatCode="General">
                  <c:v>0</c:v>
                </c:pt>
                <c:pt idx="16" formatCode="General">
                  <c:v>0</c:v>
                </c:pt>
                <c:pt idx="22" formatCode="General">
                  <c:v>0</c:v>
                </c:pt>
                <c:pt idx="30" formatCode="General">
                  <c:v>0</c:v>
                </c:pt>
                <c:pt idx="33" formatCode="General">
                  <c:v>0</c:v>
                </c:pt>
                <c:pt idx="7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12-44C0-8AED-7D18EDD502CD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Autodiagnostico!$L$5:$L$95</c:f>
              <c:numCache>
                <c:formatCode>General</c:formatCode>
                <c:ptCount val="91"/>
              </c:numCache>
            </c:numRef>
          </c:val>
          <c:extLst>
            <c:ext xmlns:c16="http://schemas.microsoft.com/office/drawing/2014/chart" uri="{C3380CC4-5D6E-409C-BE32-E72D297353CC}">
              <c16:uniqueId val="{00000008-EF12-44C0-8AED-7D18EDD502CD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Autodiagnostico!$A$5:$C$95</c:f>
              <c:multiLvlStrCache>
                <c:ptCount val="91"/>
                <c:lvl>
                  <c:pt idx="3">
                    <c:v>ACTIVIDADES DE GESTIÓN/ PREGUNTA</c:v>
                  </c:pt>
                  <c:pt idx="5">
                    <c:v>¿Cuenta con un proceso/procedimiento/ instructivo para emitir actos administrativos de carácter general?</c:v>
                  </c:pt>
                  <c:pt idx="6">
                    <c:v>¿Se cuenta con un calendario anual que identifique etapas de la mejora normativa?</c:v>
                  </c:pt>
                  <c:pt idx="7">
                    <c:v>¿Existe un termino para revisión y expedición de los actos administrativo de carácter general?</c:v>
                  </c:pt>
                  <c:pt idx="8">
                    <c:v>¿Por lo menos una vez al año se analiza los actos administrativos de carácter general que se van a expedir?</c:v>
                  </c:pt>
                  <c:pt idx="9">
                    <c:v>¿La agenda regulatoria propuesta se crea con la participación de las diferentes dependencias del ente territorial?</c:v>
                  </c:pt>
                  <c:pt idx="10">
                    <c:v>¿La agenda regulatoria cuenta con una etapa de participación ciudadana?</c:v>
                  </c:pt>
                  <c:pt idx="11">
                    <c:v>¿Los roles para la creación de un acto administrativo de carácter general se encuentran establecidos?</c:v>
                  </c:pt>
                  <c:pt idx="12">
                    <c:v>¿Existen formatos para proponer proyectos de actos administrativos?</c:v>
                  </c:pt>
                  <c:pt idx="13">
                    <c:v>¿En la agenda regulatoria se incluye información del proyecto de regulación?</c:v>
                  </c:pt>
                  <c:pt idx="14">
                    <c:v>¿ En la agenda regulatoria se incluye información institucional del responsable o lidera el acto administrativo?</c:v>
                  </c:pt>
                  <c:pt idx="15">
                    <c:v>¿en la agenda regulatoria se establece una etapa de publicación para la participación ciudadana?</c:v>
                  </c:pt>
                  <c:pt idx="16">
                    <c:v>¿Se identifica los asuntos que merecen una posible intervención regulatoria?</c:v>
                  </c:pt>
                  <c:pt idx="17">
                    <c:v>¿En la planeación de la agenda regulatoria participan lo sujetos regulados y los interesados ?</c:v>
                  </c:pt>
                  <c:pt idx="18">
                    <c:v>¿Se encuentra determinado quien coordina la planeación, ejecución y evaluación de la agenda regulatoria?</c:v>
                  </c:pt>
                  <c:pt idx="19">
                    <c:v>¿Se conocen las competencias funcionales para expedir los actos administrativos de carácter general a expedir?</c:v>
                  </c:pt>
                  <c:pt idx="20">
                    <c:v>¿Se encuentran definidas las etapas de la agenda regulatoria?</c:v>
                  </c:pt>
                  <c:pt idx="21">
                    <c:v>SUBTOTAL</c:v>
                  </c:pt>
                  <c:pt idx="22">
                    <c:v>¿Existe una necesidad o problema de la comunidad en general que se requiere satisfacer?</c:v>
                  </c:pt>
                  <c:pt idx="23">
                    <c:v>¿La necesidad y/o problema se encuentra debidamente motivada o fundamenta?</c:v>
                  </c:pt>
                  <c:pt idx="24">
                    <c:v>¿ Se aplican principios técnicos para diseñar e implementar 
los diferentes instrumentos normativos?</c:v>
                  </c:pt>
                  <c:pt idx="25">
                    <c:v>¿El análisis de impacto normativo establecido garantiza el cumplimiento eficaz de los objetivos de política pública?</c:v>
                  </c:pt>
                  <c:pt idx="26">
                    <c:v>¿Existen herramientas metodológicas para medir el impacto normativo?</c:v>
                  </c:pt>
                  <c:pt idx="27">
                    <c:v>¿Se evalúa de manera sistemática la conveniencia, justificación, potenciales impactos  y  las  alternativas  de  intervención al problema o necesidad a satisfacer?</c:v>
                  </c:pt>
                  <c:pt idx="28">
                    <c:v>¿Los medio o mecanismos establecidos para medir el análisis de impacto normativo son  eficientes, eficaces, idóneos, proporcionales, transparentes y, en general, de calidad?</c:v>
                  </c:pt>
                  <c:pt idx="29">
                    <c:v>¿Se evidencio  que  los  beneficios  de  la 
intervención regulatoria justifican  los  costos?</c:v>
                  </c:pt>
                  <c:pt idx="30">
                    <c:v>¿Existe participación  temprana  de  los  sujetos  regulados  y  de  los  grupos interesados?</c:v>
                  </c:pt>
                  <c:pt idx="31">
                    <c:v>¿Se ha identificado la población  afectada por la problemática?</c:v>
                  </c:pt>
                  <c:pt idx="32">
                    <c:v>¿Existe un análisis de causas para la problemática a resolver?</c:v>
                  </c:pt>
                  <c:pt idx="33">
                    <c:v>¿Se ha identificado los actores intervinientes para la solución del problema?</c:v>
                  </c:pt>
                  <c:pt idx="34">
                    <c:v>¿Existe antecedentes del problema?</c:v>
                  </c:pt>
                  <c:pt idx="35">
                    <c:v>¿Existe una justificación para la intervención normativa?</c:v>
                  </c:pt>
                  <c:pt idx="36">
                    <c:v>¿Se ha establecido unos objetivos de resultado?</c:v>
                  </c:pt>
                  <c:pt idx="37">
                    <c:v>¿El problema planteado esta correlacionado con las soluciones planteadas?</c:v>
                  </c:pt>
                  <c:pt idx="38">
                    <c:v>¿El problema planteado encaja con uno de los programas establecidos en Plan de Desarrollo Municipal o políticas del gobierno local?</c:v>
                  </c:pt>
                  <c:pt idx="39">
                    <c:v>¿Se define el alcance de cada acto administrativo general?</c:v>
                  </c:pt>
                  <c:pt idx="40">
                    <c:v>¿Se ha determinado la vigencia del acto administrativo general?</c:v>
                  </c:pt>
                  <c:pt idx="41">
                    <c:v>¿Se han estudiado dos o mas alternativas a la necesidad o problemática presentada?</c:v>
                  </c:pt>
                  <c:pt idx="42">
                    <c:v>¿Existen mecanismos de valoración de las alternativas establecidos?</c:v>
                  </c:pt>
                  <c:pt idx="43">
                    <c:v>¿Se ha evaluado las diferentes alternativas?</c:v>
                  </c:pt>
                  <c:pt idx="44">
                    <c:v>¿Se ha determinado el impacto de cada una de las alternativas?</c:v>
                  </c:pt>
                  <c:pt idx="45">
                    <c:v>¿Los mecanismos de valoración de las alternativas fueron efectivos?</c:v>
                  </c:pt>
                  <c:pt idx="46">
                    <c:v>¿Se replanteo los mecanismos de valoración de las alternativas?</c:v>
                  </c:pt>
                  <c:pt idx="47">
                    <c:v>¿Se determino nuevas alternativas?</c:v>
                  </c:pt>
                  <c:pt idx="48">
                    <c:v>¿Se ha elegido una de las alternativas propuestas?</c:v>
                  </c:pt>
                  <c:pt idx="49">
                    <c:v>¿Se determino la modalidad de elección de alternativas?</c:v>
                  </c:pt>
                  <c:pt idx="50">
                    <c:v>¿Se ha establecido mecanismos de implementación?</c:v>
                  </c:pt>
                  <c:pt idx="51">
                    <c:v>¿Se han establecidos mecanismos de monitoreo?</c:v>
                  </c:pt>
                  <c:pt idx="52">
                    <c:v>¿se realizo consulta publica del análisis de impacto normativo?</c:v>
                  </c:pt>
                  <c:pt idx="53">
                    <c:v>¿Se determino los canales de participación institucional?</c:v>
                  </c:pt>
                  <c:pt idx="54">
                    <c:v>¿Se ha determinado los mecanismos para la revisión e incorporación de la información aportada?</c:v>
                  </c:pt>
                  <c:pt idx="55">
                    <c:v>¿Se consulta internamente la pertinencia de la información aportada?</c:v>
                  </c:pt>
                  <c:pt idx="56">
                    <c:v>¿Se han determinado los intervinientes en la etapa de análisis de impacto normativo?</c:v>
                  </c:pt>
                  <c:pt idx="57">
                    <c:v>SUBTOTAL</c:v>
                  </c:pt>
                  <c:pt idx="58">
                    <c:v>¿Participa a la ciudadanía en la construcción de los actos administrativos de carácter general?</c:v>
                  </c:pt>
                  <c:pt idx="59">
                    <c:v>¿Se ha dispuesto espacios institucionales para la participación ciudadana?</c:v>
                  </c:pt>
                  <c:pt idx="60">
                    <c:v>¿Se estableció el termino por el cual esta en consulta publica el acto administrativo?</c:v>
                  </c:pt>
                  <c:pt idx="61">
                    <c:v>¿Se ha establecido los medios a través de los cuales participará la ciudadanía?</c:v>
                  </c:pt>
                  <c:pt idx="62">
                    <c:v>¿Se determino el medio para dar respuesta a cada una de los aportes realizados por la ciudadanía?</c:v>
                  </c:pt>
                  <c:pt idx="63">
                    <c:v>¿Se ha socializado el espacio de participación ciudadana?</c:v>
                  </c:pt>
                  <c:pt idx="64">
                    <c:v>¿Se ha identificado el sector o grupo de personas a particular en la consulta?</c:v>
                  </c:pt>
                  <c:pt idx="65">
                    <c:v>¿Se ha establecido las excepciones para no realizar la consulta publica?</c:v>
                  </c:pt>
                  <c:pt idx="66">
                    <c:v>SUBTOTAL</c:v>
                  </c:pt>
                  <c:pt idx="67">
                    <c:v>¿Se ha solicitado conceptos por parte de las dependencias o entidades relacionadas?</c:v>
                  </c:pt>
                  <c:pt idx="68">
                    <c:v>¿Se ha emitido conceptos por parte de las dependencias o entidades relacionadas?</c:v>
                  </c:pt>
                  <c:pt idx="69">
                    <c:v>¿se ha determinado como se dará viabilidad a los conceptos emitidos?</c:v>
                  </c:pt>
                  <c:pt idx="70">
                    <c:v>¿Se ha establecido cual es la dependencia competente para determinar la viabilidad de los conceptos?</c:v>
                  </c:pt>
                  <c:pt idx="71">
                    <c:v>¿Se estableció los asuntos que será o no serán objeto de revisión de calidad?</c:v>
                  </c:pt>
                  <c:pt idx="72">
                    <c:v>¿Se estableció un termino para realizar el proceso de revisión de calidad de la norma? </c:v>
                  </c:pt>
                  <c:pt idx="73">
                    <c:v>SUBTOTAL</c:v>
                  </c:pt>
                  <c:pt idx="74">
                    <c:v>¿Se ha establecido los medios para socializar el acto administrativo?</c:v>
                  </c:pt>
                  <c:pt idx="75">
                    <c:v>¿El medio establecido es fácil de ubicar?</c:v>
                  </c:pt>
                  <c:pt idx="76">
                    <c:v>¿El medio establecido es de fácil acceso?</c:v>
                  </c:pt>
                  <c:pt idx="77">
                    <c:v>¿Se corroboro la publicación del acto administrativo de carácter general?</c:v>
                  </c:pt>
                  <c:pt idx="78">
                    <c:v>SUBTOTAL</c:v>
                  </c:pt>
                  <c:pt idx="79">
                    <c:v>¿Se cuenta con un inventario de regulación normativa?</c:v>
                  </c:pt>
                  <c:pt idx="80">
                    <c:v>¿Se revisa periódicamente el inventario de regulación normativa?</c:v>
                  </c:pt>
                  <c:pt idx="81">
                    <c:v>¿Se revisa periódicamente si los actos administrativos de carácter general se encuentra actualizados?</c:v>
                  </c:pt>
                  <c:pt idx="82">
                    <c:v>¿El acto administrativo de carácter general ha sido eficiente?</c:v>
                  </c:pt>
                  <c:pt idx="83">
                    <c:v>¿El acto administrativo de carácter general ha sido eficaz?</c:v>
                  </c:pt>
                  <c:pt idx="84">
                    <c:v>¿Se elimino el acto administrativo de carácter general?</c:v>
                  </c:pt>
                  <c:pt idx="85">
                    <c:v>¿Se hace depuración normativa (desuso, redundante, ineficaz, etc.)?</c:v>
                  </c:pt>
                  <c:pt idx="86">
                    <c:v>¿Se determino quien realiza la evaluación de la regulación?</c:v>
                  </c:pt>
                  <c:pt idx="87">
                    <c:v>¿ Se ha evaluado las causas que llevan a la modificación de actos administrativos?</c:v>
                  </c:pt>
                  <c:pt idx="88">
                    <c:v>¿Se despliegan a las dependencias los resultados de la evaluación?</c:v>
                  </c:pt>
                  <c:pt idx="89">
                    <c:v>¿Se formulan acciones de mejora frente a indicadores incumplidos?</c:v>
                  </c:pt>
                  <c:pt idx="90">
                    <c:v>SUBTOTAL</c:v>
                  </c:pt>
                </c:lvl>
                <c:lvl>
                  <c:pt idx="3">
                    <c:v>PUNTAJE
(0-100)</c:v>
                  </c:pt>
                  <c:pt idx="5">
                    <c:v>82,8</c:v>
                  </c:pt>
                  <c:pt idx="22">
                    <c:v>75,0</c:v>
                  </c:pt>
                  <c:pt idx="58">
                    <c:v>75,0</c:v>
                  </c:pt>
                  <c:pt idx="67">
                    <c:v>75,0</c:v>
                  </c:pt>
                  <c:pt idx="74">
                    <c:v>81,3</c:v>
                  </c:pt>
                  <c:pt idx="79">
                    <c:v>75,0</c:v>
                  </c:pt>
                </c:lvl>
                <c:lvl>
                  <c:pt idx="0">
                    <c:v>ENTIDAD</c:v>
                  </c:pt>
                  <c:pt idx="1">
                    <c:v>Alcaldía Municipal de Pasto</c:v>
                  </c:pt>
                  <c:pt idx="3">
                    <c:v>ETAPAS </c:v>
                  </c:pt>
                  <c:pt idx="5">
                    <c:v>Planeación: Agenda Regulatoria</c:v>
                  </c:pt>
                  <c:pt idx="22">
                    <c:v>Diseño de la regulación: Análisis de Impacto Normativo (AIN)</c:v>
                  </c:pt>
                  <c:pt idx="58">
                    <c:v>Consulta pública de los proyectos de actos administrativos</c:v>
                  </c:pt>
                  <c:pt idx="67">
                    <c:v>Revisión de calidad normativa</c:v>
                  </c:pt>
                  <c:pt idx="74">
                    <c:v>Publicidad de la regulación final</c:v>
                  </c:pt>
                  <c:pt idx="79">
                    <c:v>Evaluación de las regulaciones
</c:v>
                  </c:pt>
                </c:lvl>
              </c:multiLvlStrCache>
            </c:multiLvlStrRef>
          </c:cat>
          <c:val>
            <c:numRef>
              <c:f>Autodiagnostico!$M$5:$M$95</c:f>
              <c:numCache>
                <c:formatCode>General</c:formatCode>
                <c:ptCount val="91"/>
              </c:numCache>
            </c:numRef>
          </c:val>
          <c:extLst>
            <c:ext xmlns:c16="http://schemas.microsoft.com/office/drawing/2014/chart" uri="{C3380CC4-5D6E-409C-BE32-E72D297353CC}">
              <c16:uniqueId val="{00000009-EF12-44C0-8AED-7D18EDD5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1367887"/>
        <c:axId val="871364975"/>
      </c:barChart>
      <c:catAx>
        <c:axId val="871367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364975"/>
        <c:crosses val="autoZero"/>
        <c:auto val="1"/>
        <c:lblAlgn val="ctr"/>
        <c:lblOffset val="100"/>
        <c:noMultiLvlLbl val="0"/>
      </c:catAx>
      <c:valAx>
        <c:axId val="87136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36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RESULTADO AVANCE EN MEJORA NORMATIVA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GRAFICAS!$B$7</c:f>
              <c:strCache>
                <c:ptCount val="1"/>
                <c:pt idx="0">
                  <c:v>% DE AVANCE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997198796814145E-3"/>
                  <c:y val="6.472686967252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41-4664-86B0-13CB35499576}"/>
                </c:ext>
              </c:extLst>
            </c:dLbl>
            <c:dLbl>
              <c:idx val="1"/>
              <c:layout>
                <c:manualLayout>
                  <c:x val="5.5988795187255809E-3"/>
                  <c:y val="-5.6284234497848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41-4664-86B0-13CB35499576}"/>
                </c:ext>
              </c:extLst>
            </c:dLbl>
            <c:dLbl>
              <c:idx val="2"/>
              <c:layout>
                <c:manualLayout>
                  <c:x val="6.9985993984070082E-3"/>
                  <c:y val="-1.03186571225979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41-4664-86B0-13CB35499576}"/>
                </c:ext>
              </c:extLst>
            </c:dLbl>
            <c:dLbl>
              <c:idx val="3"/>
              <c:layout>
                <c:manualLayout>
                  <c:x val="9.7980391577698125E-3"/>
                  <c:y val="-8.4426351746772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41-4664-86B0-13CB35499576}"/>
                </c:ext>
              </c:extLst>
            </c:dLbl>
            <c:dLbl>
              <c:idx val="4"/>
              <c:layout>
                <c:manualLayout>
                  <c:x val="1.3997198796812992E-3"/>
                  <c:y val="0.14071058624462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41-4664-86B0-13CB35499576}"/>
                </c:ext>
              </c:extLst>
            </c:dLbl>
            <c:dLbl>
              <c:idx val="5"/>
              <c:layout>
                <c:manualLayout>
                  <c:x val="-2.7994397593629062E-3"/>
                  <c:y val="4.2213175873386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41-4664-86B0-13CB35499576}"/>
                </c:ext>
              </c:extLst>
            </c:dLbl>
            <c:dLbl>
              <c:idx val="6"/>
              <c:layout>
                <c:manualLayout>
                  <c:x val="0"/>
                  <c:y val="7.0355293122310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41-4664-86B0-13CB354995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GRAFICAS!$A$8:$A$14</c:f>
              <c:strCache>
                <c:ptCount val="7"/>
                <c:pt idx="0">
                  <c:v>Planeación: Agenda Regulatoria</c:v>
                </c:pt>
                <c:pt idx="1">
                  <c:v>Diseño de la regulación: Análisis de Impacto Normativo (AIN)</c:v>
                </c:pt>
                <c:pt idx="2">
                  <c:v>Consulta pública de los proyectos de actos administrativos</c:v>
                </c:pt>
                <c:pt idx="3">
                  <c:v>Revisión de calidad normativa</c:v>
                </c:pt>
                <c:pt idx="4">
                  <c:v>Publicidad de la regulación final</c:v>
                </c:pt>
                <c:pt idx="5">
                  <c:v>Evaluación de las regulaciones
</c:v>
                </c:pt>
                <c:pt idx="6">
                  <c:v>RESULTADO FINAL</c:v>
                </c:pt>
              </c:strCache>
            </c:strRef>
          </c:cat>
          <c:val>
            <c:numRef>
              <c:f>GRAFICAS!$B$8:$B$14</c:f>
              <c:numCache>
                <c:formatCode>0%</c:formatCode>
                <c:ptCount val="7"/>
                <c:pt idx="0">
                  <c:v>0.11</c:v>
                </c:pt>
                <c:pt idx="1">
                  <c:v>0.01</c:v>
                </c:pt>
                <c:pt idx="2">
                  <c:v>0.03</c:v>
                </c:pt>
                <c:pt idx="3">
                  <c:v>0</c:v>
                </c:pt>
                <c:pt idx="4">
                  <c:v>0.44</c:v>
                </c:pt>
                <c:pt idx="5">
                  <c:v>0.05</c:v>
                </c:pt>
                <c:pt idx="6">
                  <c:v>0.10666666666666667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41-4664-86B0-13CB35499576}"/>
            </c:ext>
          </c:extLst>
        </c:ser>
        <c:ser>
          <c:idx val="1"/>
          <c:order val="1"/>
          <c:tx>
            <c:strRef>
              <c:f>GRAFICAS!$C$7</c:f>
              <c:strCache>
                <c:ptCount val="1"/>
                <c:pt idx="0">
                  <c:v>% DE AVANCE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05914720832949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41-4664-86B0-13CB35499576}"/>
                </c:ext>
              </c:extLst>
            </c:dLbl>
            <c:dLbl>
              <c:idx val="1"/>
              <c:layout>
                <c:manualLayout>
                  <c:x val="4.0591472083294977E-3"/>
                  <c:y val="-2.814211724892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41-4664-86B0-13CB35499576}"/>
                </c:ext>
              </c:extLst>
            </c:dLbl>
            <c:dLbl>
              <c:idx val="2"/>
              <c:layout>
                <c:manualLayout>
                  <c:x val="5.4121962777726636E-3"/>
                  <c:y val="-2.81421172489241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41-4664-86B0-13CB35499576}"/>
                </c:ext>
              </c:extLst>
            </c:dLbl>
            <c:dLbl>
              <c:idx val="3"/>
              <c:layout>
                <c:manualLayout>
                  <c:x val="-1.3530490694431659E-3"/>
                  <c:y val="-1.03186571225979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41-4664-86B0-13CB35499576}"/>
                </c:ext>
              </c:extLst>
            </c:dLbl>
            <c:dLbl>
              <c:idx val="4"/>
              <c:layout>
                <c:manualLayout>
                  <c:x val="6.76524534721582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41-4664-86B0-13CB354995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GRAFICAS!$A$8:$A$14</c:f>
              <c:strCache>
                <c:ptCount val="7"/>
                <c:pt idx="0">
                  <c:v>Planeación: Agenda Regulatoria</c:v>
                </c:pt>
                <c:pt idx="1">
                  <c:v>Diseño de la regulación: Análisis de Impacto Normativo (AIN)</c:v>
                </c:pt>
                <c:pt idx="2">
                  <c:v>Consulta pública de los proyectos de actos administrativos</c:v>
                </c:pt>
                <c:pt idx="3">
                  <c:v>Revisión de calidad normativa</c:v>
                </c:pt>
                <c:pt idx="4">
                  <c:v>Publicidad de la regulación final</c:v>
                </c:pt>
                <c:pt idx="5">
                  <c:v>Evaluación de las regulaciones
</c:v>
                </c:pt>
                <c:pt idx="6">
                  <c:v>RESULTADO FINAL</c:v>
                </c:pt>
              </c:strCache>
            </c:strRef>
          </c:cat>
          <c:val>
            <c:numRef>
              <c:f>GRAFICAS!$C$8:$C$14</c:f>
              <c:numCache>
                <c:formatCode>0%</c:formatCode>
                <c:ptCount val="7"/>
                <c:pt idx="0">
                  <c:v>82.8125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81.25</c:v>
                </c:pt>
                <c:pt idx="5">
                  <c:v>75</c:v>
                </c:pt>
                <c:pt idx="6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41-4664-86B0-13CB35499576}"/>
            </c:ext>
          </c:extLst>
        </c:ser>
        <c:ser>
          <c:idx val="2"/>
          <c:order val="2"/>
          <c:tx>
            <c:strRef>
              <c:f>GRAFICAS!$D$7</c:f>
              <c:strCache>
                <c:ptCount val="1"/>
                <c:pt idx="0">
                  <c:v>% DE AVANCE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595572183639439E-3"/>
                  <c:y val="-1.0318657122597904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41-4664-86B0-13CB35499576}"/>
                </c:ext>
              </c:extLst>
            </c:dLbl>
            <c:dLbl>
              <c:idx val="1"/>
              <c:layout>
                <c:manualLayout>
                  <c:x val="4.0591472083294482E-3"/>
                  <c:y val="-1.03186571225979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41-4664-86B0-13CB35499576}"/>
                </c:ext>
              </c:extLst>
            </c:dLbl>
            <c:dLbl>
              <c:idx val="2"/>
              <c:layout>
                <c:manualLayout>
                  <c:x val="5.4121962777726636E-3"/>
                  <c:y val="-1.03186571225979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41-4664-86B0-13CB35499576}"/>
                </c:ext>
              </c:extLst>
            </c:dLbl>
            <c:dLbl>
              <c:idx val="3"/>
              <c:layout>
                <c:manualLayout>
                  <c:x val="6.7652453472158295E-3"/>
                  <c:y val="-2.814211724892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41-4664-86B0-13CB354995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GRAFICAS!$A$8:$A$14</c:f>
              <c:strCache>
                <c:ptCount val="7"/>
                <c:pt idx="0">
                  <c:v>Planeación: Agenda Regulatoria</c:v>
                </c:pt>
                <c:pt idx="1">
                  <c:v>Diseño de la regulación: Análisis de Impacto Normativo (AIN)</c:v>
                </c:pt>
                <c:pt idx="2">
                  <c:v>Consulta pública de los proyectos de actos administrativos</c:v>
                </c:pt>
                <c:pt idx="3">
                  <c:v>Revisión de calidad normativa</c:v>
                </c:pt>
                <c:pt idx="4">
                  <c:v>Publicidad de la regulación final</c:v>
                </c:pt>
                <c:pt idx="5">
                  <c:v>Evaluación de las regulaciones
</c:v>
                </c:pt>
                <c:pt idx="6">
                  <c:v>RESULTADO FINAL</c:v>
                </c:pt>
              </c:strCache>
            </c:strRef>
          </c:cat>
          <c:val>
            <c:numRef>
              <c:f>GRAFICAS!$D$8:$D$14</c:f>
              <c:numCache>
                <c:formatCode>0%</c:formatCode>
                <c:ptCount val="7"/>
                <c:pt idx="0">
                  <c:v>82.8125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81.25</c:v>
                </c:pt>
                <c:pt idx="5">
                  <c:v>75</c:v>
                </c:pt>
                <c:pt idx="6">
                  <c:v>77.34375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B41-4664-86B0-13CB35499576}"/>
            </c:ext>
          </c:extLst>
        </c:ser>
        <c:ser>
          <c:idx val="3"/>
          <c:order val="3"/>
          <c:tx>
            <c:strRef>
              <c:f>GRAFICAS!$E$7</c:f>
              <c:strCache>
                <c:ptCount val="1"/>
                <c:pt idx="0">
                  <c:v>% DE AVANCE 4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GRAFICAS!$A$8:$A$14</c:f>
              <c:strCache>
                <c:ptCount val="7"/>
                <c:pt idx="0">
                  <c:v>Planeación: Agenda Regulatoria</c:v>
                </c:pt>
                <c:pt idx="1">
                  <c:v>Diseño de la regulación: Análisis de Impacto Normativo (AIN)</c:v>
                </c:pt>
                <c:pt idx="2">
                  <c:v>Consulta pública de los proyectos de actos administrativos</c:v>
                </c:pt>
                <c:pt idx="3">
                  <c:v>Revisión de calidad normativa</c:v>
                </c:pt>
                <c:pt idx="4">
                  <c:v>Publicidad de la regulación final</c:v>
                </c:pt>
                <c:pt idx="5">
                  <c:v>Evaluación de las regulaciones
</c:v>
                </c:pt>
                <c:pt idx="6">
                  <c:v>RESULTADO FINAL</c:v>
                </c:pt>
              </c:strCache>
            </c:strRef>
          </c:cat>
          <c:val>
            <c:numRef>
              <c:f>GRAFICAS!$E$8:$E$14</c:f>
              <c:numCache>
                <c:formatCode>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3-0B41-4664-86B0-13CB35499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188896"/>
        <c:axId val="434191248"/>
      </c:barChart>
      <c:catAx>
        <c:axId val="4341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191248"/>
        <c:crosses val="autoZero"/>
        <c:auto val="1"/>
        <c:lblAlgn val="ctr"/>
        <c:lblOffset val="100"/>
        <c:noMultiLvlLbl val="0"/>
      </c:catAx>
      <c:valAx>
        <c:axId val="4341912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18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015" cy="629313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17320</xdr:colOff>
      <xdr:row>0</xdr:row>
      <xdr:rowOff>8659</xdr:rowOff>
    </xdr:from>
    <xdr:to>
      <xdr:col>1</xdr:col>
      <xdr:colOff>813957</xdr:colOff>
      <xdr:row>2</xdr:row>
      <xdr:rowOff>233794</xdr:rowOff>
    </xdr:to>
    <xdr:pic>
      <xdr:nvPicPr>
        <xdr:cNvPr id="2" name="Imagen 1" descr="Planeación Nacional mantendrá protagonismo en el presupuesto ...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9" t="27632" r="5796" b="29605"/>
        <a:stretch/>
      </xdr:blipFill>
      <xdr:spPr bwMode="auto">
        <a:xfrm>
          <a:off x="17320" y="8659"/>
          <a:ext cx="2138796" cy="710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17320</xdr:colOff>
      <xdr:row>0</xdr:row>
      <xdr:rowOff>8659</xdr:rowOff>
    </xdr:from>
    <xdr:to>
      <xdr:col>1</xdr:col>
      <xdr:colOff>813957</xdr:colOff>
      <xdr:row>2</xdr:row>
      <xdr:rowOff>233794</xdr:rowOff>
    </xdr:to>
    <xdr:pic>
      <xdr:nvPicPr>
        <xdr:cNvPr id="3" name="Imagen 2" descr="Planeación Nacional mantendrá protagonismo en el presupuesto ...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9" t="27632" r="5796" b="29605"/>
        <a:stretch/>
      </xdr:blipFill>
      <xdr:spPr bwMode="auto">
        <a:xfrm>
          <a:off x="17320" y="0"/>
          <a:ext cx="2139662" cy="70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15</xdr:row>
      <xdr:rowOff>156481</xdr:rowOff>
    </xdr:from>
    <xdr:to>
      <xdr:col>10</xdr:col>
      <xdr:colOff>761999</xdr:colOff>
      <xdr:row>39</xdr:row>
      <xdr:rowOff>97290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="50" zoomScaleNormal="50" workbookViewId="0">
      <selection activeCell="J6" sqref="J6:K6"/>
    </sheetView>
  </sheetViews>
  <sheetFormatPr baseColWidth="10" defaultRowHeight="14.5" x14ac:dyDescent="0.35"/>
  <cols>
    <col min="1" max="1" width="20.08984375" customWidth="1"/>
    <col min="2" max="2" width="13.1796875" customWidth="1"/>
    <col min="3" max="3" width="71" style="6" customWidth="1"/>
    <col min="4" max="4" width="4.6328125" style="5" bestFit="1" customWidth="1"/>
    <col min="5" max="5" width="8.08984375" style="5" bestFit="1" customWidth="1"/>
    <col min="6" max="6" width="6.6328125" style="5" bestFit="1" customWidth="1"/>
    <col min="7" max="7" width="7.453125" style="5" bestFit="1" customWidth="1"/>
    <col min="8" max="8" width="5.6328125" style="5" bestFit="1" customWidth="1"/>
    <col min="9" max="9" width="11.453125" style="5"/>
    <col min="10" max="11" width="30" style="6" customWidth="1"/>
  </cols>
  <sheetData>
    <row r="1" spans="1:11" ht="19.5" x14ac:dyDescent="0.35">
      <c r="A1" s="131" t="s">
        <v>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9.5" x14ac:dyDescent="0.35">
      <c r="A2" s="131" t="s">
        <v>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19.5" x14ac:dyDescent="0.35">
      <c r="A3" s="131" t="s">
        <v>13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19.5" x14ac:dyDescent="0.4">
      <c r="A4" s="3"/>
      <c r="B4" s="3"/>
      <c r="C4" s="4"/>
      <c r="D4" s="8"/>
      <c r="E4" s="8"/>
      <c r="F4" s="9"/>
      <c r="G4" s="18"/>
      <c r="H4" s="18"/>
      <c r="I4" s="18"/>
      <c r="J4" s="19"/>
      <c r="K4" s="19"/>
    </row>
    <row r="5" spans="1:11" ht="19.5" x14ac:dyDescent="0.35">
      <c r="A5" s="134" t="s">
        <v>0</v>
      </c>
      <c r="B5" s="135"/>
      <c r="C5" s="136"/>
      <c r="D5" s="140" t="s">
        <v>54</v>
      </c>
      <c r="E5" s="141"/>
      <c r="F5" s="141"/>
      <c r="G5" s="141"/>
      <c r="H5" s="141"/>
      <c r="I5" s="142"/>
      <c r="J5" s="140" t="s">
        <v>170</v>
      </c>
      <c r="K5" s="142"/>
    </row>
    <row r="6" spans="1:11" ht="23.25" customHeight="1" x14ac:dyDescent="0.4">
      <c r="A6" s="137" t="s">
        <v>171</v>
      </c>
      <c r="B6" s="138"/>
      <c r="C6" s="139"/>
      <c r="D6" s="143">
        <v>44243</v>
      </c>
      <c r="E6" s="144"/>
      <c r="F6" s="144"/>
      <c r="G6" s="144"/>
      <c r="H6" s="144"/>
      <c r="I6" s="145"/>
      <c r="J6" s="146">
        <f>(B10+B27+B63+B72+B79+B84)/6</f>
        <v>77.34375</v>
      </c>
      <c r="K6" s="147"/>
    </row>
    <row r="7" spans="1:11" ht="15" thickBot="1" x14ac:dyDescent="0.4">
      <c r="A7" s="1"/>
      <c r="B7" s="1"/>
      <c r="C7" s="2"/>
      <c r="D7" s="10"/>
      <c r="E7" s="10"/>
      <c r="F7" s="11"/>
      <c r="G7" s="12"/>
      <c r="H7" s="12"/>
      <c r="I7" s="12"/>
      <c r="J7" s="13"/>
      <c r="K7" s="13"/>
    </row>
    <row r="8" spans="1:11" ht="15" customHeight="1" thickTop="1" x14ac:dyDescent="0.35">
      <c r="A8" s="132" t="s">
        <v>11</v>
      </c>
      <c r="B8" s="148" t="s">
        <v>67</v>
      </c>
      <c r="C8" s="122" t="s">
        <v>4</v>
      </c>
      <c r="D8" s="122" t="s">
        <v>14</v>
      </c>
      <c r="E8" s="122" t="s">
        <v>15</v>
      </c>
      <c r="F8" s="122" t="s">
        <v>52</v>
      </c>
      <c r="G8" s="122" t="s">
        <v>16</v>
      </c>
      <c r="H8" s="122" t="s">
        <v>17</v>
      </c>
      <c r="I8" s="122" t="s">
        <v>1</v>
      </c>
      <c r="J8" s="122" t="s">
        <v>2</v>
      </c>
      <c r="K8" s="129" t="s">
        <v>3</v>
      </c>
    </row>
    <row r="9" spans="1:11" ht="15.75" customHeight="1" x14ac:dyDescent="0.35">
      <c r="A9" s="133"/>
      <c r="B9" s="149"/>
      <c r="C9" s="123"/>
      <c r="D9" s="123"/>
      <c r="E9" s="123"/>
      <c r="F9" s="123"/>
      <c r="G9" s="123"/>
      <c r="H9" s="123"/>
      <c r="I9" s="123"/>
      <c r="J9" s="123"/>
      <c r="K9" s="130"/>
    </row>
    <row r="10" spans="1:11" ht="39.75" customHeight="1" x14ac:dyDescent="0.35">
      <c r="A10" s="115" t="s">
        <v>5</v>
      </c>
      <c r="B10" s="127">
        <f>IF(SUM(I10:I25)=0,"",AVERAGE(I10:I25))</f>
        <v>82.8125</v>
      </c>
      <c r="C10" s="14" t="s">
        <v>18</v>
      </c>
      <c r="D10" s="20">
        <v>0</v>
      </c>
      <c r="E10" s="20">
        <v>25</v>
      </c>
      <c r="F10" s="20">
        <v>25</v>
      </c>
      <c r="G10" s="20">
        <v>25</v>
      </c>
      <c r="H10" s="20">
        <v>0</v>
      </c>
      <c r="I10" s="20">
        <f>SUM(D10:H10)</f>
        <v>75</v>
      </c>
      <c r="J10" s="62" t="s">
        <v>212</v>
      </c>
      <c r="K10" s="71"/>
    </row>
    <row r="11" spans="1:11" ht="35.25" customHeight="1" x14ac:dyDescent="0.35">
      <c r="A11" s="115"/>
      <c r="B11" s="125"/>
      <c r="C11" s="14" t="s">
        <v>19</v>
      </c>
      <c r="D11" s="20">
        <v>0</v>
      </c>
      <c r="E11" s="20">
        <v>25</v>
      </c>
      <c r="F11" s="20">
        <v>25</v>
      </c>
      <c r="G11" s="20">
        <v>25</v>
      </c>
      <c r="H11" s="20"/>
      <c r="I11" s="20">
        <f t="shared" ref="I11:I25" si="0">SUM(D11:H11)</f>
        <v>75</v>
      </c>
      <c r="J11" s="62" t="s">
        <v>219</v>
      </c>
      <c r="K11" s="71"/>
    </row>
    <row r="12" spans="1:11" ht="39.75" customHeight="1" x14ac:dyDescent="0.35">
      <c r="A12" s="115"/>
      <c r="B12" s="125"/>
      <c r="C12" s="14" t="s">
        <v>96</v>
      </c>
      <c r="D12" s="20"/>
      <c r="E12" s="20">
        <v>25</v>
      </c>
      <c r="F12" s="20">
        <v>25</v>
      </c>
      <c r="G12" s="20">
        <v>25</v>
      </c>
      <c r="H12" s="20">
        <v>0</v>
      </c>
      <c r="I12" s="20">
        <f t="shared" si="0"/>
        <v>75</v>
      </c>
      <c r="J12" s="62" t="s">
        <v>220</v>
      </c>
      <c r="K12" s="71"/>
    </row>
    <row r="13" spans="1:11" ht="39.75" customHeight="1" x14ac:dyDescent="0.35">
      <c r="A13" s="115"/>
      <c r="B13" s="125"/>
      <c r="C13" s="14" t="s">
        <v>97</v>
      </c>
      <c r="D13" s="20"/>
      <c r="E13" s="20">
        <v>25</v>
      </c>
      <c r="F13" s="20">
        <v>25</v>
      </c>
      <c r="G13" s="20">
        <v>25</v>
      </c>
      <c r="H13" s="20"/>
      <c r="I13" s="20">
        <f t="shared" si="0"/>
        <v>75</v>
      </c>
      <c r="J13" s="14" t="s">
        <v>213</v>
      </c>
      <c r="K13" s="71"/>
    </row>
    <row r="14" spans="1:11" ht="47.25" customHeight="1" x14ac:dyDescent="0.35">
      <c r="A14" s="115"/>
      <c r="B14" s="125"/>
      <c r="C14" s="14" t="s">
        <v>98</v>
      </c>
      <c r="D14" s="20"/>
      <c r="E14" s="20">
        <v>25</v>
      </c>
      <c r="F14" s="20">
        <v>25</v>
      </c>
      <c r="G14" s="20">
        <v>25</v>
      </c>
      <c r="H14" s="20"/>
      <c r="I14" s="20">
        <f t="shared" si="0"/>
        <v>75</v>
      </c>
      <c r="J14" s="14" t="s">
        <v>214</v>
      </c>
      <c r="K14" s="71"/>
    </row>
    <row r="15" spans="1:11" ht="39.75" customHeight="1" x14ac:dyDescent="0.35">
      <c r="A15" s="115"/>
      <c r="B15" s="125"/>
      <c r="C15" s="14" t="s">
        <v>99</v>
      </c>
      <c r="D15" s="20"/>
      <c r="E15" s="20">
        <v>25</v>
      </c>
      <c r="F15" s="20">
        <v>25</v>
      </c>
      <c r="G15" s="20">
        <v>25</v>
      </c>
      <c r="H15" s="20">
        <v>25</v>
      </c>
      <c r="I15" s="20">
        <f t="shared" si="0"/>
        <v>100</v>
      </c>
      <c r="J15" s="63" t="s">
        <v>226</v>
      </c>
      <c r="K15" s="71"/>
    </row>
    <row r="16" spans="1:11" ht="39.75" customHeight="1" x14ac:dyDescent="0.35">
      <c r="A16" s="115"/>
      <c r="B16" s="125"/>
      <c r="C16" s="14" t="s">
        <v>100</v>
      </c>
      <c r="D16" s="20"/>
      <c r="E16" s="20">
        <v>25</v>
      </c>
      <c r="F16" s="20">
        <v>25</v>
      </c>
      <c r="G16" s="20">
        <v>25</v>
      </c>
      <c r="H16" s="20">
        <v>0</v>
      </c>
      <c r="I16" s="20">
        <f t="shared" si="0"/>
        <v>75</v>
      </c>
      <c r="J16" s="14" t="s">
        <v>212</v>
      </c>
      <c r="K16" s="71"/>
    </row>
    <row r="17" spans="1:11" ht="39.75" customHeight="1" x14ac:dyDescent="0.35">
      <c r="A17" s="115"/>
      <c r="B17" s="125"/>
      <c r="C17" s="14" t="s">
        <v>20</v>
      </c>
      <c r="D17" s="20">
        <v>0</v>
      </c>
      <c r="E17" s="20">
        <v>25</v>
      </c>
      <c r="F17" s="20">
        <v>25</v>
      </c>
      <c r="G17" s="20">
        <v>25</v>
      </c>
      <c r="H17" s="20">
        <v>25</v>
      </c>
      <c r="I17" s="20">
        <f t="shared" si="0"/>
        <v>100</v>
      </c>
      <c r="J17" s="14" t="s">
        <v>216</v>
      </c>
      <c r="K17" s="71"/>
    </row>
    <row r="18" spans="1:11" ht="39.75" customHeight="1" x14ac:dyDescent="0.35">
      <c r="A18" s="115"/>
      <c r="B18" s="125"/>
      <c r="C18" s="14" t="s">
        <v>21</v>
      </c>
      <c r="D18" s="20"/>
      <c r="E18" s="20">
        <v>25</v>
      </c>
      <c r="F18" s="20">
        <v>25</v>
      </c>
      <c r="G18" s="20">
        <v>25</v>
      </c>
      <c r="H18" s="20">
        <v>25</v>
      </c>
      <c r="I18" s="20">
        <f t="shared" si="0"/>
        <v>100</v>
      </c>
      <c r="J18" s="14" t="s">
        <v>218</v>
      </c>
      <c r="K18" s="71"/>
    </row>
    <row r="19" spans="1:11" ht="39.75" customHeight="1" x14ac:dyDescent="0.35">
      <c r="A19" s="115"/>
      <c r="B19" s="125"/>
      <c r="C19" s="14" t="s">
        <v>22</v>
      </c>
      <c r="D19" s="20"/>
      <c r="E19" s="20">
        <v>25</v>
      </c>
      <c r="F19" s="20">
        <v>25</v>
      </c>
      <c r="G19" s="20">
        <v>25</v>
      </c>
      <c r="H19" s="20">
        <v>25</v>
      </c>
      <c r="I19" s="20">
        <f t="shared" si="0"/>
        <v>100</v>
      </c>
      <c r="J19" s="14" t="s">
        <v>212</v>
      </c>
      <c r="K19" s="71"/>
    </row>
    <row r="20" spans="1:11" ht="39.75" customHeight="1" x14ac:dyDescent="0.35">
      <c r="A20" s="115"/>
      <c r="B20" s="125"/>
      <c r="C20" s="14" t="s">
        <v>102</v>
      </c>
      <c r="D20" s="20"/>
      <c r="E20" s="20">
        <v>25</v>
      </c>
      <c r="F20" s="20">
        <v>25</v>
      </c>
      <c r="G20" s="20">
        <v>25</v>
      </c>
      <c r="H20" s="20">
        <v>25</v>
      </c>
      <c r="I20" s="20">
        <f t="shared" si="0"/>
        <v>100</v>
      </c>
      <c r="J20" s="63" t="s">
        <v>225</v>
      </c>
      <c r="K20" s="71"/>
    </row>
    <row r="21" spans="1:11" ht="39.75" customHeight="1" x14ac:dyDescent="0.35">
      <c r="A21" s="115"/>
      <c r="B21" s="125"/>
      <c r="C21" s="14" t="s">
        <v>23</v>
      </c>
      <c r="D21" s="20"/>
      <c r="E21" s="20">
        <v>25</v>
      </c>
      <c r="F21" s="20">
        <v>25</v>
      </c>
      <c r="G21" s="20">
        <v>25</v>
      </c>
      <c r="H21" s="20">
        <v>0</v>
      </c>
      <c r="I21" s="20">
        <f t="shared" si="0"/>
        <v>75</v>
      </c>
      <c r="J21" s="14" t="s">
        <v>212</v>
      </c>
      <c r="K21" s="71" t="s">
        <v>217</v>
      </c>
    </row>
    <row r="22" spans="1:11" ht="39.75" customHeight="1" x14ac:dyDescent="0.35">
      <c r="A22" s="115"/>
      <c r="B22" s="125"/>
      <c r="C22" s="14" t="s">
        <v>104</v>
      </c>
      <c r="D22" s="20"/>
      <c r="E22" s="20">
        <v>25</v>
      </c>
      <c r="F22" s="20">
        <v>25</v>
      </c>
      <c r="G22" s="20">
        <v>25</v>
      </c>
      <c r="H22" s="20">
        <v>0</v>
      </c>
      <c r="I22" s="20">
        <f t="shared" si="0"/>
        <v>75</v>
      </c>
      <c r="J22" s="63" t="s">
        <v>225</v>
      </c>
      <c r="K22" s="71"/>
    </row>
    <row r="23" spans="1:11" ht="39.75" customHeight="1" x14ac:dyDescent="0.35">
      <c r="A23" s="115"/>
      <c r="B23" s="125"/>
      <c r="C23" s="14" t="s">
        <v>168</v>
      </c>
      <c r="D23" s="20"/>
      <c r="E23" s="20">
        <v>25</v>
      </c>
      <c r="F23" s="20">
        <v>25</v>
      </c>
      <c r="G23" s="20">
        <v>25</v>
      </c>
      <c r="H23" s="20">
        <v>0</v>
      </c>
      <c r="I23" s="20">
        <f t="shared" si="0"/>
        <v>75</v>
      </c>
      <c r="J23" s="14" t="s">
        <v>215</v>
      </c>
      <c r="K23" s="71"/>
    </row>
    <row r="24" spans="1:11" ht="39.75" customHeight="1" x14ac:dyDescent="0.35">
      <c r="A24" s="115"/>
      <c r="B24" s="125"/>
      <c r="C24" s="14" t="s">
        <v>24</v>
      </c>
      <c r="D24" s="20"/>
      <c r="E24" s="20">
        <v>25</v>
      </c>
      <c r="F24" s="20">
        <v>25</v>
      </c>
      <c r="G24" s="20">
        <v>25</v>
      </c>
      <c r="H24" s="20">
        <v>0</v>
      </c>
      <c r="I24" s="20">
        <f t="shared" si="0"/>
        <v>75</v>
      </c>
      <c r="J24" s="63" t="s">
        <v>221</v>
      </c>
      <c r="K24" s="71"/>
    </row>
    <row r="25" spans="1:11" ht="39.75" customHeight="1" x14ac:dyDescent="0.35">
      <c r="A25" s="115"/>
      <c r="B25" s="125"/>
      <c r="C25" s="14" t="s">
        <v>25</v>
      </c>
      <c r="D25" s="20"/>
      <c r="E25" s="20">
        <v>25</v>
      </c>
      <c r="F25" s="20">
        <v>25</v>
      </c>
      <c r="G25" s="20">
        <v>25</v>
      </c>
      <c r="H25" s="20">
        <v>0</v>
      </c>
      <c r="I25" s="20">
        <f t="shared" si="0"/>
        <v>75</v>
      </c>
      <c r="J25" s="64" t="s">
        <v>212</v>
      </c>
      <c r="K25" s="71"/>
    </row>
    <row r="26" spans="1:11" ht="15" customHeight="1" thickBot="1" x14ac:dyDescent="0.4">
      <c r="A26" s="115"/>
      <c r="B26" s="125"/>
      <c r="C26" s="22" t="s">
        <v>26</v>
      </c>
      <c r="D26" s="20"/>
      <c r="E26" s="20"/>
      <c r="F26" s="20"/>
      <c r="G26" s="20"/>
      <c r="H26" s="20"/>
      <c r="I26" s="23">
        <f>SUM(I10:I25)</f>
        <v>1325</v>
      </c>
      <c r="J26" s="21"/>
      <c r="K26" s="83"/>
    </row>
    <row r="27" spans="1:11" ht="38.25" customHeight="1" x14ac:dyDescent="0.35">
      <c r="A27" s="116" t="s">
        <v>6</v>
      </c>
      <c r="B27" s="127">
        <f>IF(SUM(I27:I61)=0,"",AVERAGE(I27:I61))</f>
        <v>75</v>
      </c>
      <c r="C27" s="16" t="s">
        <v>27</v>
      </c>
      <c r="D27" s="24"/>
      <c r="E27" s="24">
        <v>25</v>
      </c>
      <c r="F27" s="24">
        <v>25</v>
      </c>
      <c r="G27" s="24">
        <v>25</v>
      </c>
      <c r="H27" s="24">
        <v>0</v>
      </c>
      <c r="I27" s="24">
        <f>SUM(D27:H27)</f>
        <v>75</v>
      </c>
      <c r="J27" s="65" t="s">
        <v>212</v>
      </c>
      <c r="K27" s="82" t="s">
        <v>222</v>
      </c>
    </row>
    <row r="28" spans="1:11" ht="38.25" customHeight="1" x14ac:dyDescent="0.35">
      <c r="A28" s="115"/>
      <c r="B28" s="125"/>
      <c r="C28" s="14" t="s">
        <v>28</v>
      </c>
      <c r="D28" s="20"/>
      <c r="E28" s="20">
        <v>25</v>
      </c>
      <c r="F28" s="20">
        <v>25</v>
      </c>
      <c r="G28" s="20">
        <v>25</v>
      </c>
      <c r="H28" s="20">
        <v>0</v>
      </c>
      <c r="I28" s="20">
        <f t="shared" ref="I28:I61" si="1">SUM(D28:H28)</f>
        <v>75</v>
      </c>
      <c r="J28" s="14" t="s">
        <v>212</v>
      </c>
      <c r="K28" s="71"/>
    </row>
    <row r="29" spans="1:11" ht="38.25" customHeight="1" x14ac:dyDescent="0.35">
      <c r="A29" s="115"/>
      <c r="B29" s="125"/>
      <c r="C29" s="14" t="s">
        <v>29</v>
      </c>
      <c r="D29" s="20"/>
      <c r="E29" s="20">
        <v>25</v>
      </c>
      <c r="F29" s="20">
        <v>25</v>
      </c>
      <c r="G29" s="20">
        <v>25</v>
      </c>
      <c r="H29" s="20">
        <v>0</v>
      </c>
      <c r="I29" s="20">
        <f t="shared" si="1"/>
        <v>75</v>
      </c>
      <c r="J29" s="14" t="s">
        <v>223</v>
      </c>
      <c r="K29" s="71"/>
    </row>
    <row r="30" spans="1:11" ht="38.25" customHeight="1" x14ac:dyDescent="0.35">
      <c r="A30" s="115"/>
      <c r="B30" s="125"/>
      <c r="C30" s="14" t="s">
        <v>105</v>
      </c>
      <c r="D30" s="20">
        <v>0</v>
      </c>
      <c r="E30" s="20">
        <v>25</v>
      </c>
      <c r="F30" s="20">
        <v>25</v>
      </c>
      <c r="G30" s="20">
        <v>25</v>
      </c>
      <c r="H30" s="20"/>
      <c r="I30" s="20">
        <f t="shared" si="1"/>
        <v>75</v>
      </c>
      <c r="J30" s="14" t="s">
        <v>212</v>
      </c>
      <c r="K30" s="71"/>
    </row>
    <row r="31" spans="1:11" ht="38.25" customHeight="1" x14ac:dyDescent="0.35">
      <c r="A31" s="115"/>
      <c r="B31" s="125"/>
      <c r="C31" s="14" t="s">
        <v>106</v>
      </c>
      <c r="D31" s="20"/>
      <c r="E31" s="20">
        <v>25</v>
      </c>
      <c r="F31" s="20">
        <v>25</v>
      </c>
      <c r="G31" s="20">
        <v>25</v>
      </c>
      <c r="H31" s="20"/>
      <c r="I31" s="20">
        <f t="shared" si="1"/>
        <v>75</v>
      </c>
      <c r="J31" s="14" t="s">
        <v>212</v>
      </c>
      <c r="K31" s="71"/>
    </row>
    <row r="32" spans="1:11" ht="50.25" customHeight="1" x14ac:dyDescent="0.35">
      <c r="A32" s="115"/>
      <c r="B32" s="125"/>
      <c r="C32" s="14" t="s">
        <v>107</v>
      </c>
      <c r="D32" s="20">
        <v>0</v>
      </c>
      <c r="E32" s="20">
        <v>25</v>
      </c>
      <c r="F32" s="20">
        <v>25</v>
      </c>
      <c r="G32" s="20">
        <v>25</v>
      </c>
      <c r="H32" s="20"/>
      <c r="I32" s="20">
        <f t="shared" si="1"/>
        <v>75</v>
      </c>
      <c r="J32" s="14" t="s">
        <v>212</v>
      </c>
      <c r="K32" s="71"/>
    </row>
    <row r="33" spans="1:11" ht="53.25" customHeight="1" x14ac:dyDescent="0.35">
      <c r="A33" s="115"/>
      <c r="B33" s="125"/>
      <c r="C33" s="14" t="s">
        <v>108</v>
      </c>
      <c r="D33" s="20">
        <v>0</v>
      </c>
      <c r="E33" s="20">
        <v>25</v>
      </c>
      <c r="F33" s="20">
        <v>25</v>
      </c>
      <c r="G33" s="20">
        <v>25</v>
      </c>
      <c r="H33" s="20"/>
      <c r="I33" s="20">
        <f t="shared" si="1"/>
        <v>75</v>
      </c>
      <c r="J33" s="14" t="s">
        <v>212</v>
      </c>
      <c r="K33" s="71"/>
    </row>
    <row r="34" spans="1:11" ht="27" x14ac:dyDescent="0.35">
      <c r="A34" s="115"/>
      <c r="B34" s="125"/>
      <c r="C34" s="14" t="s">
        <v>30</v>
      </c>
      <c r="D34" s="20">
        <v>0</v>
      </c>
      <c r="E34" s="20">
        <v>25</v>
      </c>
      <c r="F34" s="20">
        <v>25</v>
      </c>
      <c r="G34" s="20">
        <v>25</v>
      </c>
      <c r="H34" s="20"/>
      <c r="I34" s="20">
        <f t="shared" si="1"/>
        <v>75</v>
      </c>
      <c r="J34" s="14" t="s">
        <v>212</v>
      </c>
      <c r="K34" s="71"/>
    </row>
    <row r="35" spans="1:11" ht="48.75" customHeight="1" x14ac:dyDescent="0.35">
      <c r="A35" s="115"/>
      <c r="B35" s="125"/>
      <c r="C35" s="14" t="s">
        <v>31</v>
      </c>
      <c r="D35" s="20"/>
      <c r="E35" s="20">
        <v>25</v>
      </c>
      <c r="F35" s="20">
        <v>25</v>
      </c>
      <c r="G35" s="20">
        <v>25</v>
      </c>
      <c r="H35" s="20">
        <v>0</v>
      </c>
      <c r="I35" s="20">
        <f t="shared" si="1"/>
        <v>75</v>
      </c>
      <c r="J35" s="14" t="s">
        <v>224</v>
      </c>
      <c r="K35" s="71" t="s">
        <v>109</v>
      </c>
    </row>
    <row r="36" spans="1:11" ht="42" customHeight="1" x14ac:dyDescent="0.35">
      <c r="A36" s="115"/>
      <c r="B36" s="125"/>
      <c r="C36" s="14" t="s">
        <v>110</v>
      </c>
      <c r="D36" s="20"/>
      <c r="E36" s="20">
        <v>25</v>
      </c>
      <c r="F36" s="20">
        <v>25</v>
      </c>
      <c r="G36" s="20">
        <v>25</v>
      </c>
      <c r="H36" s="20">
        <v>0</v>
      </c>
      <c r="I36" s="20">
        <f t="shared" si="1"/>
        <v>75</v>
      </c>
      <c r="J36" s="14" t="s">
        <v>212</v>
      </c>
      <c r="K36" s="71"/>
    </row>
    <row r="37" spans="1:11" ht="32.25" customHeight="1" x14ac:dyDescent="0.35">
      <c r="A37" s="115"/>
      <c r="B37" s="125"/>
      <c r="C37" s="14" t="s">
        <v>111</v>
      </c>
      <c r="D37" s="20"/>
      <c r="E37" s="20">
        <v>25</v>
      </c>
      <c r="F37" s="20">
        <v>25</v>
      </c>
      <c r="G37" s="20">
        <v>25</v>
      </c>
      <c r="H37" s="20">
        <v>0</v>
      </c>
      <c r="I37" s="20">
        <f t="shared" si="1"/>
        <v>75</v>
      </c>
      <c r="J37" s="14" t="s">
        <v>212</v>
      </c>
      <c r="K37" s="71"/>
    </row>
    <row r="38" spans="1:11" ht="67.75" customHeight="1" x14ac:dyDescent="0.35">
      <c r="A38" s="115"/>
      <c r="B38" s="125"/>
      <c r="C38" s="14" t="s">
        <v>112</v>
      </c>
      <c r="D38" s="20"/>
      <c r="E38" s="20">
        <v>25</v>
      </c>
      <c r="F38" s="20">
        <v>25</v>
      </c>
      <c r="G38" s="20">
        <v>25</v>
      </c>
      <c r="H38" s="20">
        <v>0</v>
      </c>
      <c r="I38" s="20">
        <f t="shared" si="1"/>
        <v>75</v>
      </c>
      <c r="J38" s="14" t="s">
        <v>212</v>
      </c>
      <c r="K38" s="71" t="s">
        <v>113</v>
      </c>
    </row>
    <row r="39" spans="1:11" ht="34.25" customHeight="1" x14ac:dyDescent="0.35">
      <c r="A39" s="115"/>
      <c r="B39" s="125"/>
      <c r="C39" s="14" t="s">
        <v>32</v>
      </c>
      <c r="D39" s="20"/>
      <c r="E39" s="20">
        <v>25</v>
      </c>
      <c r="F39" s="20">
        <v>25</v>
      </c>
      <c r="G39" s="20">
        <v>25</v>
      </c>
      <c r="H39" s="20">
        <v>0</v>
      </c>
      <c r="I39" s="20">
        <f t="shared" si="1"/>
        <v>75</v>
      </c>
      <c r="J39" s="14" t="s">
        <v>212</v>
      </c>
      <c r="K39" s="71"/>
    </row>
    <row r="40" spans="1:11" ht="27" x14ac:dyDescent="0.35">
      <c r="A40" s="115"/>
      <c r="B40" s="125"/>
      <c r="C40" s="14" t="s">
        <v>114</v>
      </c>
      <c r="D40" s="20"/>
      <c r="E40" s="20">
        <v>25</v>
      </c>
      <c r="F40" s="20">
        <v>25</v>
      </c>
      <c r="G40" s="20">
        <v>25</v>
      </c>
      <c r="H40" s="20">
        <v>0</v>
      </c>
      <c r="I40" s="20">
        <f t="shared" si="1"/>
        <v>75</v>
      </c>
      <c r="J40" s="14" t="s">
        <v>212</v>
      </c>
      <c r="K40" s="71"/>
    </row>
    <row r="41" spans="1:11" ht="15" customHeight="1" x14ac:dyDescent="0.35">
      <c r="A41" s="115"/>
      <c r="B41" s="125"/>
      <c r="C41" s="14" t="s">
        <v>33</v>
      </c>
      <c r="D41" s="20">
        <v>0</v>
      </c>
      <c r="E41" s="20">
        <v>25</v>
      </c>
      <c r="F41" s="20">
        <v>25</v>
      </c>
      <c r="G41" s="20">
        <v>25</v>
      </c>
      <c r="H41" s="20"/>
      <c r="I41" s="20">
        <f t="shared" si="1"/>
        <v>75</v>
      </c>
      <c r="J41" s="14" t="s">
        <v>212</v>
      </c>
      <c r="K41" s="71"/>
    </row>
    <row r="42" spans="1:11" ht="27" x14ac:dyDescent="0.35">
      <c r="A42" s="115"/>
      <c r="B42" s="125"/>
      <c r="C42" s="14" t="s">
        <v>34</v>
      </c>
      <c r="D42" s="20"/>
      <c r="E42" s="20">
        <v>25</v>
      </c>
      <c r="F42" s="20">
        <v>25</v>
      </c>
      <c r="G42" s="20">
        <v>25</v>
      </c>
      <c r="H42" s="20">
        <v>0</v>
      </c>
      <c r="I42" s="20">
        <f t="shared" si="1"/>
        <v>75</v>
      </c>
      <c r="J42" s="14" t="s">
        <v>212</v>
      </c>
      <c r="K42" s="71"/>
    </row>
    <row r="43" spans="1:11" ht="40.5" x14ac:dyDescent="0.35">
      <c r="A43" s="115"/>
      <c r="B43" s="125"/>
      <c r="C43" s="14" t="s">
        <v>115</v>
      </c>
      <c r="D43" s="20"/>
      <c r="E43" s="20">
        <v>25</v>
      </c>
      <c r="F43" s="20">
        <v>25</v>
      </c>
      <c r="G43" s="20">
        <v>25</v>
      </c>
      <c r="H43" s="20">
        <v>0</v>
      </c>
      <c r="I43" s="20">
        <f t="shared" si="1"/>
        <v>75</v>
      </c>
      <c r="J43" s="14" t="s">
        <v>212</v>
      </c>
      <c r="K43" s="71"/>
    </row>
    <row r="44" spans="1:11" ht="27" x14ac:dyDescent="0.35">
      <c r="A44" s="115"/>
      <c r="B44" s="125"/>
      <c r="C44" s="14" t="s">
        <v>35</v>
      </c>
      <c r="D44" s="20"/>
      <c r="E44" s="20">
        <v>25</v>
      </c>
      <c r="F44" s="20">
        <v>25</v>
      </c>
      <c r="G44" s="20">
        <v>25</v>
      </c>
      <c r="H44" s="20">
        <v>0</v>
      </c>
      <c r="I44" s="20">
        <f t="shared" si="1"/>
        <v>75</v>
      </c>
      <c r="J44" s="14" t="s">
        <v>212</v>
      </c>
      <c r="K44" s="71"/>
    </row>
    <row r="45" spans="1:11" ht="27" x14ac:dyDescent="0.35">
      <c r="A45" s="115"/>
      <c r="B45" s="125"/>
      <c r="C45" s="14" t="s">
        <v>36</v>
      </c>
      <c r="D45" s="20"/>
      <c r="E45" s="20">
        <v>25</v>
      </c>
      <c r="F45" s="20">
        <v>25</v>
      </c>
      <c r="G45" s="20">
        <v>25</v>
      </c>
      <c r="H45" s="20">
        <v>0</v>
      </c>
      <c r="I45" s="20">
        <f t="shared" si="1"/>
        <v>75</v>
      </c>
      <c r="J45" s="14" t="s">
        <v>212</v>
      </c>
      <c r="K45" s="71"/>
    </row>
    <row r="46" spans="1:11" ht="27" x14ac:dyDescent="0.35">
      <c r="A46" s="115"/>
      <c r="B46" s="125"/>
      <c r="C46" s="14" t="s">
        <v>37</v>
      </c>
      <c r="D46" s="20">
        <v>0</v>
      </c>
      <c r="E46" s="20">
        <v>25</v>
      </c>
      <c r="F46" s="20">
        <v>25</v>
      </c>
      <c r="G46" s="20">
        <v>25</v>
      </c>
      <c r="H46" s="20"/>
      <c r="I46" s="20">
        <f t="shared" si="1"/>
        <v>75</v>
      </c>
      <c r="J46" s="14" t="s">
        <v>212</v>
      </c>
      <c r="K46" s="71"/>
    </row>
    <row r="47" spans="1:11" ht="27.65" customHeight="1" x14ac:dyDescent="0.35">
      <c r="A47" s="115"/>
      <c r="B47" s="125"/>
      <c r="C47" s="14" t="s">
        <v>116</v>
      </c>
      <c r="D47" s="20"/>
      <c r="E47" s="20">
        <v>25</v>
      </c>
      <c r="F47" s="20">
        <v>25</v>
      </c>
      <c r="G47" s="20">
        <v>25</v>
      </c>
      <c r="H47" s="20">
        <v>0</v>
      </c>
      <c r="I47" s="20">
        <f t="shared" si="1"/>
        <v>75</v>
      </c>
      <c r="J47" s="14" t="s">
        <v>212</v>
      </c>
      <c r="K47" s="71"/>
    </row>
    <row r="48" spans="1:11" ht="15" customHeight="1" x14ac:dyDescent="0.35">
      <c r="A48" s="115"/>
      <c r="B48" s="125"/>
      <c r="C48" s="14" t="s">
        <v>117</v>
      </c>
      <c r="D48" s="20">
        <v>0</v>
      </c>
      <c r="E48" s="20">
        <v>25</v>
      </c>
      <c r="F48" s="20">
        <v>25</v>
      </c>
      <c r="G48" s="20">
        <v>25</v>
      </c>
      <c r="H48" s="20"/>
      <c r="I48" s="20">
        <f t="shared" si="1"/>
        <v>75</v>
      </c>
      <c r="J48" s="14" t="s">
        <v>212</v>
      </c>
      <c r="K48" s="71"/>
    </row>
    <row r="49" spans="1:11" ht="15" customHeight="1" x14ac:dyDescent="0.35">
      <c r="A49" s="115"/>
      <c r="B49" s="125"/>
      <c r="C49" s="14" t="s">
        <v>38</v>
      </c>
      <c r="D49" s="20">
        <v>0</v>
      </c>
      <c r="E49" s="20">
        <v>25</v>
      </c>
      <c r="F49" s="20">
        <v>25</v>
      </c>
      <c r="G49" s="20">
        <v>25</v>
      </c>
      <c r="H49" s="20"/>
      <c r="I49" s="20">
        <f t="shared" si="1"/>
        <v>75</v>
      </c>
      <c r="J49" s="14" t="s">
        <v>212</v>
      </c>
      <c r="K49" s="71"/>
    </row>
    <row r="50" spans="1:11" ht="33" customHeight="1" x14ac:dyDescent="0.35">
      <c r="A50" s="115"/>
      <c r="B50" s="125"/>
      <c r="C50" s="14" t="s">
        <v>118</v>
      </c>
      <c r="D50" s="20">
        <v>0</v>
      </c>
      <c r="E50" s="20">
        <v>25</v>
      </c>
      <c r="F50" s="20">
        <v>25</v>
      </c>
      <c r="G50" s="20">
        <v>25</v>
      </c>
      <c r="H50" s="20"/>
      <c r="I50" s="20">
        <f t="shared" si="1"/>
        <v>75</v>
      </c>
      <c r="J50" s="14" t="s">
        <v>212</v>
      </c>
      <c r="K50" s="71"/>
    </row>
    <row r="51" spans="1:11" ht="15" customHeight="1" x14ac:dyDescent="0.35">
      <c r="A51" s="115"/>
      <c r="B51" s="125"/>
      <c r="C51" s="14" t="s">
        <v>119</v>
      </c>
      <c r="D51" s="20">
        <v>0</v>
      </c>
      <c r="E51" s="20">
        <v>25</v>
      </c>
      <c r="F51" s="20">
        <v>25</v>
      </c>
      <c r="G51" s="20">
        <v>25</v>
      </c>
      <c r="H51" s="20"/>
      <c r="I51" s="20">
        <f t="shared" si="1"/>
        <v>75</v>
      </c>
      <c r="J51" s="14" t="s">
        <v>212</v>
      </c>
      <c r="K51" s="71"/>
    </row>
    <row r="52" spans="1:11" ht="15" customHeight="1" x14ac:dyDescent="0.35">
      <c r="A52" s="115"/>
      <c r="B52" s="125"/>
      <c r="C52" s="14" t="s">
        <v>39</v>
      </c>
      <c r="D52" s="20">
        <v>0</v>
      </c>
      <c r="E52" s="20">
        <v>25</v>
      </c>
      <c r="F52" s="20">
        <v>25</v>
      </c>
      <c r="G52" s="20">
        <v>25</v>
      </c>
      <c r="H52" s="20"/>
      <c r="I52" s="20">
        <f t="shared" si="1"/>
        <v>75</v>
      </c>
      <c r="J52" s="14" t="s">
        <v>212</v>
      </c>
      <c r="K52" s="71"/>
    </row>
    <row r="53" spans="1:11" ht="15" customHeight="1" x14ac:dyDescent="0.35">
      <c r="A53" s="115"/>
      <c r="B53" s="125"/>
      <c r="C53" s="14" t="s">
        <v>40</v>
      </c>
      <c r="D53" s="20">
        <v>0</v>
      </c>
      <c r="E53" s="20">
        <v>25</v>
      </c>
      <c r="F53" s="20">
        <v>25</v>
      </c>
      <c r="G53" s="20">
        <v>25</v>
      </c>
      <c r="H53" s="20"/>
      <c r="I53" s="20">
        <f t="shared" si="1"/>
        <v>75</v>
      </c>
      <c r="J53" s="14" t="s">
        <v>212</v>
      </c>
      <c r="K53" s="71"/>
    </row>
    <row r="54" spans="1:11" ht="15" customHeight="1" x14ac:dyDescent="0.35">
      <c r="A54" s="115"/>
      <c r="B54" s="125"/>
      <c r="C54" s="14" t="s">
        <v>120</v>
      </c>
      <c r="D54" s="20">
        <v>0</v>
      </c>
      <c r="E54" s="20">
        <v>25</v>
      </c>
      <c r="F54" s="20">
        <v>25</v>
      </c>
      <c r="G54" s="20">
        <v>25</v>
      </c>
      <c r="H54" s="20"/>
      <c r="I54" s="20">
        <f t="shared" si="1"/>
        <v>75</v>
      </c>
      <c r="J54" s="14" t="s">
        <v>212</v>
      </c>
      <c r="K54" s="71"/>
    </row>
    <row r="55" spans="1:11" ht="15" customHeight="1" x14ac:dyDescent="0.35">
      <c r="A55" s="115"/>
      <c r="B55" s="125"/>
      <c r="C55" s="14" t="s">
        <v>121</v>
      </c>
      <c r="D55" s="20">
        <v>0</v>
      </c>
      <c r="E55" s="20">
        <v>25</v>
      </c>
      <c r="F55" s="20">
        <v>25</v>
      </c>
      <c r="G55" s="20">
        <v>25</v>
      </c>
      <c r="H55" s="20"/>
      <c r="I55" s="20">
        <f t="shared" si="1"/>
        <v>75</v>
      </c>
      <c r="J55" s="14" t="s">
        <v>212</v>
      </c>
      <c r="K55" s="71"/>
    </row>
    <row r="56" spans="1:11" ht="15" customHeight="1" x14ac:dyDescent="0.35">
      <c r="A56" s="115"/>
      <c r="B56" s="125"/>
      <c r="C56" s="14" t="s">
        <v>41</v>
      </c>
      <c r="D56" s="20">
        <v>0</v>
      </c>
      <c r="E56" s="20">
        <v>25</v>
      </c>
      <c r="F56" s="20">
        <v>25</v>
      </c>
      <c r="G56" s="20">
        <v>25</v>
      </c>
      <c r="H56" s="20"/>
      <c r="I56" s="20">
        <f t="shared" si="1"/>
        <v>75</v>
      </c>
      <c r="J56" s="14" t="s">
        <v>212</v>
      </c>
      <c r="K56" s="71"/>
    </row>
    <row r="57" spans="1:11" ht="15" customHeight="1" x14ac:dyDescent="0.35">
      <c r="A57" s="115"/>
      <c r="B57" s="125"/>
      <c r="C57" s="14" t="s">
        <v>122</v>
      </c>
      <c r="D57" s="20">
        <v>0</v>
      </c>
      <c r="E57" s="20">
        <v>25</v>
      </c>
      <c r="F57" s="20">
        <v>25</v>
      </c>
      <c r="G57" s="20">
        <v>25</v>
      </c>
      <c r="H57" s="20"/>
      <c r="I57" s="20">
        <f t="shared" si="1"/>
        <v>75</v>
      </c>
      <c r="J57" s="14" t="s">
        <v>212</v>
      </c>
      <c r="K57" s="71"/>
    </row>
    <row r="58" spans="1:11" ht="15" customHeight="1" x14ac:dyDescent="0.35">
      <c r="A58" s="115"/>
      <c r="B58" s="125"/>
      <c r="C58" s="14" t="s">
        <v>123</v>
      </c>
      <c r="D58" s="20"/>
      <c r="E58" s="20">
        <v>25</v>
      </c>
      <c r="F58" s="20">
        <v>25</v>
      </c>
      <c r="G58" s="20">
        <v>25</v>
      </c>
      <c r="H58" s="20">
        <v>0</v>
      </c>
      <c r="I58" s="20">
        <f t="shared" si="1"/>
        <v>75</v>
      </c>
      <c r="J58" s="14" t="s">
        <v>212</v>
      </c>
      <c r="K58" s="71"/>
    </row>
    <row r="59" spans="1:11" ht="27" x14ac:dyDescent="0.35">
      <c r="A59" s="115"/>
      <c r="B59" s="125"/>
      <c r="C59" s="14" t="s">
        <v>124</v>
      </c>
      <c r="D59" s="20"/>
      <c r="E59" s="20">
        <v>25</v>
      </c>
      <c r="F59" s="20">
        <v>25</v>
      </c>
      <c r="G59" s="20">
        <v>25</v>
      </c>
      <c r="H59" s="20">
        <v>0</v>
      </c>
      <c r="I59" s="20">
        <f t="shared" si="1"/>
        <v>75</v>
      </c>
      <c r="J59" s="14" t="s">
        <v>212</v>
      </c>
      <c r="K59" s="71"/>
    </row>
    <row r="60" spans="1:11" ht="62.4" customHeight="1" x14ac:dyDescent="0.35">
      <c r="A60" s="115"/>
      <c r="B60" s="125"/>
      <c r="C60" s="14" t="s">
        <v>125</v>
      </c>
      <c r="D60" s="20"/>
      <c r="E60" s="20">
        <v>25</v>
      </c>
      <c r="F60" s="20">
        <v>25</v>
      </c>
      <c r="G60" s="20">
        <v>25</v>
      </c>
      <c r="H60" s="20">
        <v>0</v>
      </c>
      <c r="I60" s="20">
        <f t="shared" si="1"/>
        <v>75</v>
      </c>
      <c r="J60" s="14" t="s">
        <v>212</v>
      </c>
      <c r="K60" s="71"/>
    </row>
    <row r="61" spans="1:11" ht="27.5" thickBot="1" x14ac:dyDescent="0.4">
      <c r="A61" s="115"/>
      <c r="B61" s="125"/>
      <c r="C61" s="14" t="s">
        <v>126</v>
      </c>
      <c r="D61" s="20">
        <v>0</v>
      </c>
      <c r="E61" s="20">
        <v>25</v>
      </c>
      <c r="F61" s="20">
        <v>25</v>
      </c>
      <c r="G61" s="20">
        <v>25</v>
      </c>
      <c r="H61" s="20"/>
      <c r="I61" s="20">
        <f t="shared" si="1"/>
        <v>75</v>
      </c>
      <c r="J61" s="66" t="s">
        <v>212</v>
      </c>
      <c r="K61" s="71"/>
    </row>
    <row r="62" spans="1:11" s="7" customFormat="1" ht="15" customHeight="1" thickBot="1" x14ac:dyDescent="0.4">
      <c r="A62" s="117"/>
      <c r="B62" s="128"/>
      <c r="C62" s="72" t="s">
        <v>26</v>
      </c>
      <c r="D62" s="73"/>
      <c r="E62" s="73"/>
      <c r="F62" s="73"/>
      <c r="G62" s="73"/>
      <c r="H62" s="73"/>
      <c r="I62" s="74">
        <f>SUM(I27:I61)</f>
        <v>2625</v>
      </c>
      <c r="J62" s="75"/>
      <c r="K62" s="78"/>
    </row>
    <row r="63" spans="1:11" ht="52.5" customHeight="1" thickTop="1" x14ac:dyDescent="0.35">
      <c r="A63" s="114" t="s">
        <v>7</v>
      </c>
      <c r="B63" s="127">
        <f>IF(SUM(I63:I70)=0,"",AVERAGE(I63:I70))</f>
        <v>75</v>
      </c>
      <c r="C63" s="68" t="s">
        <v>127</v>
      </c>
      <c r="D63" s="69"/>
      <c r="E63" s="69">
        <v>25</v>
      </c>
      <c r="F63" s="69">
        <v>25</v>
      </c>
      <c r="G63" s="69">
        <v>25</v>
      </c>
      <c r="H63" s="69">
        <v>0</v>
      </c>
      <c r="I63" s="69">
        <f>SUM(D63:H63)</f>
        <v>75</v>
      </c>
      <c r="J63" s="81" t="s">
        <v>225</v>
      </c>
      <c r="K63" s="79"/>
    </row>
    <row r="64" spans="1:11" ht="49.5" customHeight="1" x14ac:dyDescent="0.35">
      <c r="A64" s="115"/>
      <c r="B64" s="125"/>
      <c r="C64" s="14" t="s">
        <v>128</v>
      </c>
      <c r="D64" s="20"/>
      <c r="E64" s="20">
        <v>25</v>
      </c>
      <c r="F64" s="20">
        <v>25</v>
      </c>
      <c r="G64" s="20">
        <v>25</v>
      </c>
      <c r="H64" s="20">
        <v>0</v>
      </c>
      <c r="I64" s="20">
        <f>SUM(D64:H64)</f>
        <v>75</v>
      </c>
      <c r="J64" s="63" t="s">
        <v>225</v>
      </c>
      <c r="K64" s="80"/>
    </row>
    <row r="65" spans="1:11" ht="27.5" thickBot="1" x14ac:dyDescent="0.4">
      <c r="A65" s="115"/>
      <c r="B65" s="125"/>
      <c r="C65" s="14" t="s">
        <v>129</v>
      </c>
      <c r="D65" s="20"/>
      <c r="E65" s="20">
        <v>25</v>
      </c>
      <c r="F65" s="20">
        <v>25</v>
      </c>
      <c r="G65" s="20">
        <v>25</v>
      </c>
      <c r="H65" s="20">
        <v>0</v>
      </c>
      <c r="I65" s="20">
        <f>SUM(D65:H65)</f>
        <v>75</v>
      </c>
      <c r="J65" s="66" t="s">
        <v>212</v>
      </c>
      <c r="K65" s="80"/>
    </row>
    <row r="66" spans="1:11" ht="48" customHeight="1" thickBot="1" x14ac:dyDescent="0.4">
      <c r="A66" s="115"/>
      <c r="B66" s="125"/>
      <c r="C66" s="14" t="s">
        <v>130</v>
      </c>
      <c r="D66" s="20"/>
      <c r="E66" s="20">
        <v>25</v>
      </c>
      <c r="F66" s="20">
        <v>25</v>
      </c>
      <c r="G66" s="20">
        <v>25</v>
      </c>
      <c r="H66" s="20">
        <v>0</v>
      </c>
      <c r="I66" s="20">
        <f t="shared" ref="I66:I70" si="2">SUM(D66:H66)</f>
        <v>75</v>
      </c>
      <c r="J66" s="66" t="s">
        <v>212</v>
      </c>
      <c r="K66" s="80"/>
    </row>
    <row r="67" spans="1:11" ht="27.5" thickBot="1" x14ac:dyDescent="0.4">
      <c r="A67" s="115"/>
      <c r="B67" s="125"/>
      <c r="C67" s="14" t="s">
        <v>131</v>
      </c>
      <c r="D67" s="20"/>
      <c r="E67" s="20">
        <v>25</v>
      </c>
      <c r="F67" s="20">
        <v>25</v>
      </c>
      <c r="G67" s="20">
        <v>25</v>
      </c>
      <c r="H67" s="20">
        <v>0</v>
      </c>
      <c r="I67" s="20">
        <f t="shared" si="2"/>
        <v>75</v>
      </c>
      <c r="J67" s="66" t="s">
        <v>212</v>
      </c>
      <c r="K67" s="80"/>
    </row>
    <row r="68" spans="1:11" ht="45" customHeight="1" x14ac:dyDescent="0.35">
      <c r="A68" s="115"/>
      <c r="B68" s="125"/>
      <c r="C68" s="14" t="s">
        <v>132</v>
      </c>
      <c r="D68" s="20"/>
      <c r="E68" s="20">
        <v>25</v>
      </c>
      <c r="F68" s="20">
        <v>25</v>
      </c>
      <c r="G68" s="20">
        <v>25</v>
      </c>
      <c r="H68" s="20">
        <v>0</v>
      </c>
      <c r="I68" s="20">
        <f t="shared" si="2"/>
        <v>75</v>
      </c>
      <c r="J68" s="63" t="s">
        <v>227</v>
      </c>
      <c r="K68" s="80"/>
    </row>
    <row r="69" spans="1:11" ht="36" customHeight="1" thickBot="1" x14ac:dyDescent="0.4">
      <c r="A69" s="115"/>
      <c r="B69" s="125"/>
      <c r="C69" s="14" t="s">
        <v>42</v>
      </c>
      <c r="D69" s="20"/>
      <c r="E69" s="20">
        <v>25</v>
      </c>
      <c r="F69" s="20">
        <v>25</v>
      </c>
      <c r="G69" s="20">
        <v>25</v>
      </c>
      <c r="H69" s="20">
        <v>0</v>
      </c>
      <c r="I69" s="20">
        <f t="shared" si="2"/>
        <v>75</v>
      </c>
      <c r="J69" s="66" t="s">
        <v>212</v>
      </c>
      <c r="K69" s="80"/>
    </row>
    <row r="70" spans="1:11" ht="27.5" thickBot="1" x14ac:dyDescent="0.4">
      <c r="A70" s="115"/>
      <c r="B70" s="125"/>
      <c r="C70" s="14" t="s">
        <v>43</v>
      </c>
      <c r="D70" s="20"/>
      <c r="E70" s="20">
        <v>25</v>
      </c>
      <c r="F70" s="20">
        <v>25</v>
      </c>
      <c r="G70" s="20">
        <v>25</v>
      </c>
      <c r="H70" s="20">
        <v>0</v>
      </c>
      <c r="I70" s="20">
        <f t="shared" si="2"/>
        <v>75</v>
      </c>
      <c r="J70" s="66" t="s">
        <v>212</v>
      </c>
      <c r="K70" s="80"/>
    </row>
    <row r="71" spans="1:11" s="7" customFormat="1" ht="15" customHeight="1" thickBot="1" x14ac:dyDescent="0.4">
      <c r="A71" s="115"/>
      <c r="B71" s="125"/>
      <c r="C71" s="22" t="s">
        <v>26</v>
      </c>
      <c r="D71" s="25"/>
      <c r="E71" s="25"/>
      <c r="F71" s="25"/>
      <c r="G71" s="25"/>
      <c r="H71" s="25"/>
      <c r="I71" s="26">
        <f>SUM(I63:I70)</f>
        <v>600</v>
      </c>
      <c r="J71" s="17"/>
      <c r="K71" s="76"/>
    </row>
    <row r="72" spans="1:11" ht="35.25" customHeight="1" thickBot="1" x14ac:dyDescent="0.4">
      <c r="A72" s="116" t="s">
        <v>8</v>
      </c>
      <c r="B72" s="127">
        <f>IF(SUM(I72:I77)=0,"",AVERAGE(I72:I77))</f>
        <v>75</v>
      </c>
      <c r="C72" s="16" t="s">
        <v>44</v>
      </c>
      <c r="D72" s="24">
        <v>0</v>
      </c>
      <c r="E72" s="20">
        <v>25</v>
      </c>
      <c r="F72" s="20">
        <v>25</v>
      </c>
      <c r="G72" s="20">
        <v>25</v>
      </c>
      <c r="H72" s="24"/>
      <c r="I72" s="24">
        <f>SUM(D72:H72)</f>
        <v>75</v>
      </c>
      <c r="J72" s="66" t="s">
        <v>212</v>
      </c>
      <c r="K72" s="82"/>
    </row>
    <row r="73" spans="1:11" ht="27.5" thickBot="1" x14ac:dyDescent="0.4">
      <c r="A73" s="115"/>
      <c r="B73" s="125"/>
      <c r="C73" s="14" t="s">
        <v>45</v>
      </c>
      <c r="D73" s="20">
        <v>0</v>
      </c>
      <c r="E73" s="20">
        <v>25</v>
      </c>
      <c r="F73" s="20">
        <v>25</v>
      </c>
      <c r="G73" s="20">
        <v>25</v>
      </c>
      <c r="H73" s="20"/>
      <c r="I73" s="20">
        <f t="shared" ref="I73:I77" si="3">SUM(D73:H73)</f>
        <v>75</v>
      </c>
      <c r="J73" s="66" t="s">
        <v>212</v>
      </c>
      <c r="K73" s="71"/>
    </row>
    <row r="74" spans="1:11" ht="27.5" thickBot="1" x14ac:dyDescent="0.4">
      <c r="A74" s="115"/>
      <c r="B74" s="125"/>
      <c r="C74" s="14" t="s">
        <v>133</v>
      </c>
      <c r="D74" s="20"/>
      <c r="E74" s="20">
        <v>25</v>
      </c>
      <c r="F74" s="20">
        <v>25</v>
      </c>
      <c r="G74" s="20">
        <v>25</v>
      </c>
      <c r="H74" s="20">
        <v>0</v>
      </c>
      <c r="I74" s="20">
        <f t="shared" si="3"/>
        <v>75</v>
      </c>
      <c r="J74" s="66" t="s">
        <v>212</v>
      </c>
      <c r="K74" s="71"/>
    </row>
    <row r="75" spans="1:11" ht="27.5" thickBot="1" x14ac:dyDescent="0.4">
      <c r="A75" s="115"/>
      <c r="B75" s="125"/>
      <c r="C75" s="14" t="s">
        <v>134</v>
      </c>
      <c r="D75" s="20"/>
      <c r="E75" s="20">
        <v>25</v>
      </c>
      <c r="F75" s="20">
        <v>25</v>
      </c>
      <c r="G75" s="20">
        <v>25</v>
      </c>
      <c r="H75" s="20">
        <v>0</v>
      </c>
      <c r="I75" s="20">
        <f t="shared" si="3"/>
        <v>75</v>
      </c>
      <c r="J75" s="66" t="s">
        <v>212</v>
      </c>
      <c r="K75" s="71"/>
    </row>
    <row r="76" spans="1:11" ht="27.5" thickBot="1" x14ac:dyDescent="0.4">
      <c r="A76" s="115"/>
      <c r="B76" s="125"/>
      <c r="C76" s="14" t="s">
        <v>135</v>
      </c>
      <c r="D76" s="20"/>
      <c r="E76" s="20">
        <v>25</v>
      </c>
      <c r="F76" s="20">
        <v>25</v>
      </c>
      <c r="G76" s="20">
        <v>25</v>
      </c>
      <c r="H76" s="20">
        <v>0</v>
      </c>
      <c r="I76" s="20">
        <f t="shared" si="3"/>
        <v>75</v>
      </c>
      <c r="J76" s="66" t="s">
        <v>212</v>
      </c>
      <c r="K76" s="71"/>
    </row>
    <row r="77" spans="1:11" ht="27.5" thickBot="1" x14ac:dyDescent="0.4">
      <c r="A77" s="115"/>
      <c r="B77" s="125"/>
      <c r="C77" s="14" t="s">
        <v>136</v>
      </c>
      <c r="D77" s="20"/>
      <c r="E77" s="20">
        <v>25</v>
      </c>
      <c r="F77" s="20">
        <v>25</v>
      </c>
      <c r="G77" s="20">
        <v>25</v>
      </c>
      <c r="H77" s="20">
        <v>0</v>
      </c>
      <c r="I77" s="20">
        <f t="shared" si="3"/>
        <v>75</v>
      </c>
      <c r="J77" s="66" t="s">
        <v>212</v>
      </c>
      <c r="K77" s="71"/>
    </row>
    <row r="78" spans="1:11" s="7" customFormat="1" ht="15.65" customHeight="1" thickBot="1" x14ac:dyDescent="0.4">
      <c r="A78" s="117"/>
      <c r="B78" s="125"/>
      <c r="C78" s="72" t="s">
        <v>26</v>
      </c>
      <c r="D78" s="73"/>
      <c r="E78" s="73"/>
      <c r="F78" s="73"/>
      <c r="G78" s="73"/>
      <c r="H78" s="73"/>
      <c r="I78" s="74">
        <f>SUM(I72:I77)</f>
        <v>450</v>
      </c>
      <c r="J78" s="75"/>
      <c r="K78" s="78"/>
    </row>
    <row r="79" spans="1:11" ht="44.25" customHeight="1" thickTop="1" x14ac:dyDescent="0.35">
      <c r="A79" s="114" t="s">
        <v>9</v>
      </c>
      <c r="B79" s="127">
        <f>IF(SUM(I79:I82)=0,"",AVERAGE(I79:I82))</f>
        <v>81.25</v>
      </c>
      <c r="C79" s="68" t="s">
        <v>46</v>
      </c>
      <c r="D79" s="69"/>
      <c r="E79" s="20">
        <v>25</v>
      </c>
      <c r="F79" s="20">
        <v>25</v>
      </c>
      <c r="G79" s="20">
        <v>25</v>
      </c>
      <c r="H79" s="69">
        <v>0</v>
      </c>
      <c r="I79" s="69">
        <f>SUM(D79:H79)</f>
        <v>75</v>
      </c>
      <c r="J79" s="68" t="s">
        <v>228</v>
      </c>
      <c r="K79" s="70"/>
    </row>
    <row r="80" spans="1:11" ht="27" x14ac:dyDescent="0.35">
      <c r="A80" s="115"/>
      <c r="B80" s="125"/>
      <c r="C80" s="14" t="s">
        <v>137</v>
      </c>
      <c r="D80" s="20"/>
      <c r="E80" s="20">
        <v>25</v>
      </c>
      <c r="F80" s="20">
        <v>25</v>
      </c>
      <c r="G80" s="20">
        <v>25</v>
      </c>
      <c r="H80" s="20">
        <v>0</v>
      </c>
      <c r="I80" s="20">
        <f t="shared" ref="I80:I82" si="4">SUM(D80:H80)</f>
        <v>75</v>
      </c>
      <c r="J80" s="14" t="s">
        <v>47</v>
      </c>
      <c r="K80" s="71"/>
    </row>
    <row r="81" spans="1:12" ht="27" x14ac:dyDescent="0.35">
      <c r="A81" s="115"/>
      <c r="B81" s="125"/>
      <c r="C81" s="14" t="s">
        <v>138</v>
      </c>
      <c r="D81" s="20"/>
      <c r="E81" s="20">
        <v>25</v>
      </c>
      <c r="F81" s="20">
        <v>25</v>
      </c>
      <c r="G81" s="20">
        <v>25</v>
      </c>
      <c r="H81" s="20">
        <v>0</v>
      </c>
      <c r="I81" s="20">
        <f t="shared" si="4"/>
        <v>75</v>
      </c>
      <c r="J81" s="14" t="s">
        <v>47</v>
      </c>
      <c r="K81" s="71"/>
    </row>
    <row r="82" spans="1:12" ht="67.5" x14ac:dyDescent="0.35">
      <c r="A82" s="115"/>
      <c r="B82" s="125"/>
      <c r="C82" s="14" t="s">
        <v>139</v>
      </c>
      <c r="D82" s="20"/>
      <c r="E82" s="20">
        <v>25</v>
      </c>
      <c r="F82" s="20">
        <v>25</v>
      </c>
      <c r="G82" s="20">
        <v>25</v>
      </c>
      <c r="H82" s="20">
        <v>25</v>
      </c>
      <c r="I82" s="20">
        <f t="shared" si="4"/>
        <v>100</v>
      </c>
      <c r="J82" s="14" t="s">
        <v>229</v>
      </c>
      <c r="K82" s="77"/>
    </row>
    <row r="83" spans="1:12" s="7" customFormat="1" ht="15" customHeight="1" thickBot="1" x14ac:dyDescent="0.4">
      <c r="A83" s="118"/>
      <c r="B83" s="125"/>
      <c r="C83" s="84" t="s">
        <v>26</v>
      </c>
      <c r="D83" s="85"/>
      <c r="E83" s="85"/>
      <c r="F83" s="85"/>
      <c r="G83" s="85"/>
      <c r="H83" s="85"/>
      <c r="I83" s="86">
        <f>SUM(I79:I82)</f>
        <v>325</v>
      </c>
      <c r="J83" s="87"/>
      <c r="K83" s="88"/>
    </row>
    <row r="84" spans="1:12" ht="121.5" x14ac:dyDescent="0.35">
      <c r="A84" s="119" t="s">
        <v>53</v>
      </c>
      <c r="B84" s="124">
        <f>IF(SUM(I84:I94)=0,"",AVERAGE(I84:I94))</f>
        <v>75</v>
      </c>
      <c r="C84" s="16" t="s">
        <v>140</v>
      </c>
      <c r="D84" s="24"/>
      <c r="E84" s="24">
        <v>25</v>
      </c>
      <c r="F84" s="24">
        <v>25</v>
      </c>
      <c r="G84" s="24">
        <v>25</v>
      </c>
      <c r="H84" s="24">
        <v>0</v>
      </c>
      <c r="I84" s="24">
        <f>SUM(D84:H84)</f>
        <v>75</v>
      </c>
      <c r="J84" s="16" t="s">
        <v>230</v>
      </c>
      <c r="K84" s="89" t="s">
        <v>141</v>
      </c>
      <c r="L84" s="67"/>
    </row>
    <row r="85" spans="1:12" ht="54" x14ac:dyDescent="0.35">
      <c r="A85" s="120"/>
      <c r="B85" s="125"/>
      <c r="C85" s="14" t="s">
        <v>142</v>
      </c>
      <c r="D85" s="20">
        <v>0</v>
      </c>
      <c r="E85" s="20">
        <v>25</v>
      </c>
      <c r="F85" s="20">
        <v>25</v>
      </c>
      <c r="G85" s="20">
        <v>25</v>
      </c>
      <c r="H85" s="20">
        <v>0</v>
      </c>
      <c r="I85" s="20">
        <f t="shared" ref="I85:I94" si="5">SUM(D85:H85)</f>
        <v>75</v>
      </c>
      <c r="J85" s="14" t="s">
        <v>231</v>
      </c>
      <c r="K85" s="15"/>
      <c r="L85" s="67"/>
    </row>
    <row r="86" spans="1:12" ht="27" x14ac:dyDescent="0.35">
      <c r="A86" s="120"/>
      <c r="B86" s="125"/>
      <c r="C86" s="14" t="s">
        <v>143</v>
      </c>
      <c r="D86" s="20">
        <v>0</v>
      </c>
      <c r="E86" s="20">
        <v>25</v>
      </c>
      <c r="F86" s="20">
        <v>25</v>
      </c>
      <c r="G86" s="20">
        <v>25</v>
      </c>
      <c r="H86" s="20"/>
      <c r="I86" s="20">
        <f t="shared" si="5"/>
        <v>75</v>
      </c>
      <c r="J86" s="14" t="s">
        <v>212</v>
      </c>
      <c r="K86" s="15"/>
      <c r="L86" s="67"/>
    </row>
    <row r="87" spans="1:12" ht="15.65" customHeight="1" x14ac:dyDescent="0.35">
      <c r="A87" s="120"/>
      <c r="B87" s="125"/>
      <c r="C87" s="14" t="s">
        <v>48</v>
      </c>
      <c r="D87" s="20">
        <v>0</v>
      </c>
      <c r="E87" s="20">
        <v>25</v>
      </c>
      <c r="F87" s="20">
        <v>25</v>
      </c>
      <c r="G87" s="20">
        <v>25</v>
      </c>
      <c r="H87" s="20"/>
      <c r="I87" s="20">
        <f t="shared" si="5"/>
        <v>75</v>
      </c>
      <c r="J87" s="14" t="s">
        <v>212</v>
      </c>
      <c r="K87" s="15"/>
      <c r="L87" s="67"/>
    </row>
    <row r="88" spans="1:12" ht="15.65" customHeight="1" x14ac:dyDescent="0.35">
      <c r="A88" s="120"/>
      <c r="B88" s="125"/>
      <c r="C88" s="14" t="s">
        <v>49</v>
      </c>
      <c r="D88" s="20">
        <v>0</v>
      </c>
      <c r="E88" s="20">
        <v>25</v>
      </c>
      <c r="F88" s="20">
        <v>25</v>
      </c>
      <c r="G88" s="20">
        <v>25</v>
      </c>
      <c r="H88" s="20"/>
      <c r="I88" s="20">
        <f t="shared" si="5"/>
        <v>75</v>
      </c>
      <c r="J88" s="14" t="s">
        <v>212</v>
      </c>
      <c r="K88" s="15"/>
      <c r="L88" s="67"/>
    </row>
    <row r="89" spans="1:12" ht="15.65" customHeight="1" x14ac:dyDescent="0.35">
      <c r="A89" s="120"/>
      <c r="B89" s="125"/>
      <c r="C89" s="14" t="s">
        <v>50</v>
      </c>
      <c r="D89" s="20">
        <v>0</v>
      </c>
      <c r="E89" s="20">
        <v>25</v>
      </c>
      <c r="F89" s="20">
        <v>25</v>
      </c>
      <c r="G89" s="20">
        <v>25</v>
      </c>
      <c r="H89" s="20"/>
      <c r="I89" s="20">
        <f t="shared" si="5"/>
        <v>75</v>
      </c>
      <c r="J89" s="14" t="s">
        <v>212</v>
      </c>
      <c r="K89" s="15"/>
      <c r="L89" s="67"/>
    </row>
    <row r="90" spans="1:12" ht="25.75" customHeight="1" x14ac:dyDescent="0.35">
      <c r="A90" s="120"/>
      <c r="B90" s="125"/>
      <c r="C90" s="14" t="s">
        <v>144</v>
      </c>
      <c r="D90" s="20">
        <v>0</v>
      </c>
      <c r="E90" s="20">
        <v>25</v>
      </c>
      <c r="F90" s="20">
        <v>25</v>
      </c>
      <c r="G90" s="20">
        <v>25</v>
      </c>
      <c r="H90" s="20"/>
      <c r="I90" s="20">
        <f t="shared" si="5"/>
        <v>75</v>
      </c>
      <c r="J90" s="14" t="s">
        <v>212</v>
      </c>
      <c r="K90" s="15"/>
      <c r="L90" s="67"/>
    </row>
    <row r="91" spans="1:12" ht="27" x14ac:dyDescent="0.35">
      <c r="A91" s="120"/>
      <c r="B91" s="125"/>
      <c r="C91" s="14" t="s">
        <v>145</v>
      </c>
      <c r="D91" s="20"/>
      <c r="E91" s="20">
        <v>25</v>
      </c>
      <c r="F91" s="20">
        <v>25</v>
      </c>
      <c r="G91" s="20">
        <v>25</v>
      </c>
      <c r="H91" s="20">
        <v>0</v>
      </c>
      <c r="I91" s="20">
        <f t="shared" si="5"/>
        <v>75</v>
      </c>
      <c r="J91" s="14" t="s">
        <v>212</v>
      </c>
      <c r="K91" s="15"/>
      <c r="L91" s="67"/>
    </row>
    <row r="92" spans="1:12" ht="27" x14ac:dyDescent="0.35">
      <c r="A92" s="120"/>
      <c r="B92" s="125"/>
      <c r="C92" s="14" t="s">
        <v>146</v>
      </c>
      <c r="D92" s="20">
        <v>0</v>
      </c>
      <c r="E92" s="20">
        <v>25</v>
      </c>
      <c r="F92" s="20">
        <v>25</v>
      </c>
      <c r="G92" s="20">
        <v>25</v>
      </c>
      <c r="H92" s="20"/>
      <c r="I92" s="20">
        <f t="shared" si="5"/>
        <v>75</v>
      </c>
      <c r="J92" s="14" t="s">
        <v>212</v>
      </c>
      <c r="K92" s="15"/>
      <c r="L92" s="67"/>
    </row>
    <row r="93" spans="1:12" ht="15.65" customHeight="1" x14ac:dyDescent="0.35">
      <c r="A93" s="120"/>
      <c r="B93" s="125"/>
      <c r="C93" s="14" t="s">
        <v>147</v>
      </c>
      <c r="D93" s="20">
        <v>0</v>
      </c>
      <c r="E93" s="20">
        <v>25</v>
      </c>
      <c r="F93" s="20">
        <v>25</v>
      </c>
      <c r="G93" s="20">
        <v>25</v>
      </c>
      <c r="H93" s="20"/>
      <c r="I93" s="20">
        <f t="shared" si="5"/>
        <v>75</v>
      </c>
      <c r="J93" s="14" t="s">
        <v>212</v>
      </c>
      <c r="K93" s="15"/>
      <c r="L93" s="67"/>
    </row>
    <row r="94" spans="1:12" ht="15.65" customHeight="1" x14ac:dyDescent="0.35">
      <c r="A94" s="120"/>
      <c r="B94" s="125"/>
      <c r="C94" s="14" t="s">
        <v>51</v>
      </c>
      <c r="D94" s="20">
        <v>0</v>
      </c>
      <c r="E94" s="20">
        <v>25</v>
      </c>
      <c r="F94" s="20">
        <v>25</v>
      </c>
      <c r="G94" s="20">
        <v>25</v>
      </c>
      <c r="H94" s="20"/>
      <c r="I94" s="20">
        <f t="shared" si="5"/>
        <v>75</v>
      </c>
      <c r="J94" s="14" t="s">
        <v>212</v>
      </c>
      <c r="K94" s="15"/>
      <c r="L94" s="67"/>
    </row>
    <row r="95" spans="1:12" ht="15.65" customHeight="1" thickBot="1" x14ac:dyDescent="0.4">
      <c r="A95" s="121"/>
      <c r="B95" s="126"/>
      <c r="C95" s="90" t="s">
        <v>26</v>
      </c>
      <c r="D95" s="91"/>
      <c r="E95" s="91"/>
      <c r="F95" s="91"/>
      <c r="G95" s="91"/>
      <c r="H95" s="91"/>
      <c r="I95" s="92">
        <f>SUM(I84:I94)</f>
        <v>825</v>
      </c>
      <c r="J95" s="93"/>
      <c r="K95" s="94"/>
    </row>
  </sheetData>
  <protectedRanges>
    <protectedRange sqref="D10:D44" name="Simulado"/>
  </protectedRanges>
  <mergeCells count="32">
    <mergeCell ref="A1:K1"/>
    <mergeCell ref="A2:K2"/>
    <mergeCell ref="A3:K3"/>
    <mergeCell ref="A10:A26"/>
    <mergeCell ref="A27:A62"/>
    <mergeCell ref="F8:F9"/>
    <mergeCell ref="A8:A9"/>
    <mergeCell ref="A5:C5"/>
    <mergeCell ref="A6:C6"/>
    <mergeCell ref="D5:I5"/>
    <mergeCell ref="D6:I6"/>
    <mergeCell ref="J5:K5"/>
    <mergeCell ref="J6:K6"/>
    <mergeCell ref="B8:B9"/>
    <mergeCell ref="B10:B26"/>
    <mergeCell ref="H8:H9"/>
    <mergeCell ref="I8:I9"/>
    <mergeCell ref="J8:J9"/>
    <mergeCell ref="K8:K9"/>
    <mergeCell ref="C8:C9"/>
    <mergeCell ref="D8:D9"/>
    <mergeCell ref="E8:E9"/>
    <mergeCell ref="A63:A71"/>
    <mergeCell ref="A72:A78"/>
    <mergeCell ref="A79:A83"/>
    <mergeCell ref="A84:A95"/>
    <mergeCell ref="G8:G9"/>
    <mergeCell ref="B84:B95"/>
    <mergeCell ref="B79:B83"/>
    <mergeCell ref="B63:B71"/>
    <mergeCell ref="B27:B62"/>
    <mergeCell ref="B72:B78"/>
  </mergeCells>
  <conditionalFormatting sqref="D10:D44">
    <cfRule type="cellIs" dxfId="25" priority="40" operator="between">
      <formula>81</formula>
      <formula>100</formula>
    </cfRule>
    <cfRule type="cellIs" dxfId="24" priority="41" operator="between">
      <formula>61</formula>
      <formula>80</formula>
    </cfRule>
    <cfRule type="cellIs" dxfId="23" priority="42" operator="between">
      <formula>41</formula>
      <formula>60</formula>
    </cfRule>
    <cfRule type="cellIs" dxfId="22" priority="43" operator="between">
      <formula>21</formula>
      <formula>40</formula>
    </cfRule>
    <cfRule type="cellIs" dxfId="21" priority="44" operator="between">
      <formula>1</formula>
      <formula>20</formula>
    </cfRule>
  </conditionalFormatting>
  <conditionalFormatting sqref="B10:B27">
    <cfRule type="cellIs" dxfId="20" priority="16" operator="between">
      <formula>0.667</formula>
      <formula>1</formula>
    </cfRule>
    <cfRule type="cellIs" dxfId="19" priority="17" operator="between">
      <formula>0.334</formula>
      <formula>0.666</formula>
    </cfRule>
    <cfRule type="cellIs" dxfId="18" priority="18" operator="between">
      <formula>0</formula>
      <formula>0.333</formula>
    </cfRule>
  </conditionalFormatting>
  <conditionalFormatting sqref="J6:K6">
    <cfRule type="cellIs" dxfId="17" priority="13" operator="between">
      <formula>0.667</formula>
      <formula>1</formula>
    </cfRule>
    <cfRule type="cellIs" dxfId="16" priority="14" operator="between">
      <formula>0.334</formula>
      <formula>0.666</formula>
    </cfRule>
    <cfRule type="cellIs" dxfId="15" priority="15" operator="between">
      <formula>0</formula>
      <formula>0.333</formula>
    </cfRule>
  </conditionalFormatting>
  <conditionalFormatting sqref="B63">
    <cfRule type="cellIs" dxfId="14" priority="10" operator="between">
      <formula>0.667</formula>
      <formula>1</formula>
    </cfRule>
    <cfRule type="cellIs" dxfId="13" priority="11" operator="between">
      <formula>0.334</formula>
      <formula>0.666</formula>
    </cfRule>
    <cfRule type="cellIs" dxfId="12" priority="12" operator="between">
      <formula>0</formula>
      <formula>0.333</formula>
    </cfRule>
  </conditionalFormatting>
  <conditionalFormatting sqref="B72">
    <cfRule type="cellIs" dxfId="11" priority="7" operator="between">
      <formula>0.667</formula>
      <formula>1</formula>
    </cfRule>
    <cfRule type="cellIs" dxfId="10" priority="8" operator="between">
      <formula>0.334</formula>
      <formula>0.666</formula>
    </cfRule>
    <cfRule type="cellIs" dxfId="9" priority="9" operator="between">
      <formula>0</formula>
      <formula>0.333</formula>
    </cfRule>
  </conditionalFormatting>
  <conditionalFormatting sqref="B79">
    <cfRule type="cellIs" dxfId="8" priority="4" operator="between">
      <formula>0.667</formula>
      <formula>1</formula>
    </cfRule>
    <cfRule type="cellIs" dxfId="7" priority="5" operator="between">
      <formula>0.334</formula>
      <formula>0.666</formula>
    </cfRule>
    <cfRule type="cellIs" dxfId="6" priority="6" operator="between">
      <formula>0</formula>
      <formula>0.333</formula>
    </cfRule>
  </conditionalFormatting>
  <conditionalFormatting sqref="B84">
    <cfRule type="cellIs" dxfId="5" priority="1" operator="between">
      <formula>0.667</formula>
      <formula>1</formula>
    </cfRule>
    <cfRule type="cellIs" dxfId="4" priority="2" operator="between">
      <formula>0.334</formula>
      <formula>0.666</formula>
    </cfRule>
    <cfRule type="cellIs" dxfId="3" priority="3" operator="between">
      <formula>0</formula>
      <formula>0.333</formula>
    </cfRule>
  </conditionalFormatting>
  <dataValidations disablePrompts="1" count="1">
    <dataValidation type="whole" allowBlank="1" showInputMessage="1" showErrorMessage="1" error="ERROR. DATO NO PERMITIDO" sqref="D10:D44">
      <formula1>0</formula1>
      <formula2>100</formula2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tabSelected="1" topLeftCell="A2" zoomScale="55" zoomScaleNormal="55" workbookViewId="0">
      <selection activeCell="B93" sqref="B93"/>
    </sheetView>
  </sheetViews>
  <sheetFormatPr baseColWidth="10" defaultRowHeight="14.5" x14ac:dyDescent="0.35"/>
  <cols>
    <col min="1" max="1" width="60.453125" customWidth="1"/>
    <col min="2" max="2" width="60.453125" style="46" customWidth="1"/>
    <col min="3" max="4" width="60.453125" customWidth="1"/>
    <col min="5" max="5" width="24.36328125" customWidth="1"/>
    <col min="6" max="6" width="20.36328125" customWidth="1"/>
    <col min="7" max="7" width="32.6328125" style="46" hidden="1" customWidth="1"/>
  </cols>
  <sheetData>
    <row r="1" spans="1:10" ht="18" customHeight="1" x14ac:dyDescent="0.35">
      <c r="H1" s="175"/>
    </row>
    <row r="4" spans="1:10" ht="15" thickBot="1" x14ac:dyDescent="0.4"/>
    <row r="5" spans="1:10" ht="18" customHeight="1" x14ac:dyDescent="0.35">
      <c r="A5" s="154" t="s">
        <v>148</v>
      </c>
      <c r="B5" s="160" t="s">
        <v>149</v>
      </c>
      <c r="C5" s="154" t="s">
        <v>150</v>
      </c>
      <c r="D5" s="154" t="s">
        <v>74</v>
      </c>
      <c r="E5" s="154" t="s">
        <v>75</v>
      </c>
      <c r="F5" s="154"/>
      <c r="G5" s="155" t="s">
        <v>76</v>
      </c>
    </row>
    <row r="6" spans="1:10" ht="18" x14ac:dyDescent="0.35">
      <c r="A6" s="159"/>
      <c r="B6" s="161"/>
      <c r="C6" s="159"/>
      <c r="D6" s="159"/>
      <c r="E6" s="113" t="s">
        <v>77</v>
      </c>
      <c r="F6" s="113" t="s">
        <v>78</v>
      </c>
      <c r="G6" s="156"/>
    </row>
    <row r="7" spans="1:10" ht="29" hidden="1" customHeight="1" x14ac:dyDescent="0.35">
      <c r="A7" s="40"/>
      <c r="B7" s="43"/>
      <c r="C7" s="40"/>
      <c r="D7" s="35"/>
      <c r="E7" s="44"/>
      <c r="F7" s="44"/>
      <c r="G7" s="52"/>
    </row>
    <row r="8" spans="1:10" ht="14.5" hidden="1" customHeight="1" x14ac:dyDescent="0.35">
      <c r="A8" s="35"/>
      <c r="B8" s="43"/>
      <c r="C8" s="40"/>
      <c r="D8" s="35"/>
      <c r="E8" s="44"/>
      <c r="F8" s="44"/>
      <c r="G8" s="52"/>
    </row>
    <row r="9" spans="1:10" ht="65.400000000000006" hidden="1" customHeight="1" x14ac:dyDescent="0.35">
      <c r="A9" s="35"/>
      <c r="B9" s="43"/>
      <c r="C9" s="40"/>
      <c r="D9" s="35"/>
      <c r="E9" s="44"/>
      <c r="F9" s="44"/>
      <c r="G9" s="52"/>
    </row>
    <row r="10" spans="1:10" ht="29" hidden="1" customHeight="1" x14ac:dyDescent="0.35">
      <c r="A10" s="35"/>
      <c r="B10" s="43"/>
      <c r="C10" s="40"/>
      <c r="D10" s="35"/>
      <c r="E10" s="44"/>
      <c r="F10" s="44"/>
      <c r="G10" s="52"/>
    </row>
    <row r="11" spans="1:10" ht="29" hidden="1" customHeight="1" x14ac:dyDescent="0.35">
      <c r="A11" s="35"/>
      <c r="B11" s="43"/>
      <c r="C11" s="40"/>
      <c r="D11" s="35"/>
      <c r="E11" s="44"/>
      <c r="F11" s="44"/>
      <c r="G11" s="52"/>
    </row>
    <row r="12" spans="1:10" ht="14.5" hidden="1" customHeight="1" x14ac:dyDescent="0.35">
      <c r="A12" s="35"/>
      <c r="B12" s="43"/>
      <c r="C12" s="40"/>
      <c r="D12" s="35"/>
      <c r="E12" s="44"/>
      <c r="F12" s="44"/>
      <c r="G12" s="52"/>
    </row>
    <row r="13" spans="1:10" ht="29" hidden="1" customHeight="1" x14ac:dyDescent="0.35">
      <c r="A13" s="35"/>
      <c r="B13" s="43"/>
      <c r="C13" s="40"/>
      <c r="D13" s="35"/>
      <c r="E13" s="44"/>
      <c r="F13" s="44"/>
      <c r="G13" s="52"/>
    </row>
    <row r="14" spans="1:10" ht="14.5" hidden="1" customHeight="1" x14ac:dyDescent="0.35">
      <c r="A14" s="35"/>
      <c r="B14" s="43"/>
      <c r="C14" s="40"/>
      <c r="D14" s="35"/>
      <c r="E14" s="44"/>
      <c r="F14" s="44"/>
      <c r="G14" s="52"/>
      <c r="H14" s="174"/>
      <c r="I14" s="67"/>
      <c r="J14" s="173"/>
    </row>
    <row r="15" spans="1:10" ht="14.5" hidden="1" customHeight="1" x14ac:dyDescent="0.35">
      <c r="A15" s="35"/>
      <c r="B15" s="43"/>
      <c r="C15" s="40"/>
      <c r="D15" s="35"/>
      <c r="E15" s="44"/>
      <c r="F15" s="44"/>
      <c r="G15" s="52"/>
      <c r="H15" s="173"/>
      <c r="I15" s="174"/>
      <c r="J15" s="173"/>
    </row>
    <row r="16" spans="1:10" ht="29" hidden="1" customHeight="1" x14ac:dyDescent="0.35">
      <c r="A16" s="35"/>
      <c r="B16" s="43"/>
      <c r="C16" s="40"/>
      <c r="D16" s="35"/>
      <c r="E16" s="44"/>
      <c r="F16" s="44"/>
      <c r="G16" s="52"/>
      <c r="H16" s="173"/>
      <c r="I16" s="174"/>
      <c r="J16" s="174"/>
    </row>
    <row r="17" spans="1:10" ht="29" hidden="1" customHeight="1" x14ac:dyDescent="0.35">
      <c r="A17" s="35"/>
      <c r="B17" s="43"/>
      <c r="C17" s="40"/>
      <c r="D17" s="35"/>
      <c r="E17" s="44"/>
      <c r="F17" s="44"/>
      <c r="G17" s="52"/>
      <c r="H17" s="173"/>
      <c r="I17" s="174"/>
      <c r="J17" s="173"/>
    </row>
    <row r="18" spans="1:10" ht="14.5" hidden="1" customHeight="1" x14ac:dyDescent="0.35">
      <c r="A18" s="35"/>
      <c r="B18" s="43"/>
      <c r="C18" s="40"/>
      <c r="D18" s="35"/>
      <c r="E18" s="44"/>
      <c r="F18" s="44"/>
      <c r="G18" s="52"/>
    </row>
    <row r="19" spans="1:10" ht="29" hidden="1" customHeight="1" x14ac:dyDescent="0.35">
      <c r="A19" s="35"/>
      <c r="B19" s="43"/>
      <c r="C19" s="40"/>
      <c r="D19" s="35"/>
      <c r="E19" s="44"/>
      <c r="F19" s="44"/>
      <c r="G19" s="52"/>
    </row>
    <row r="20" spans="1:10" ht="29" hidden="1" customHeight="1" x14ac:dyDescent="0.35">
      <c r="A20" s="35"/>
      <c r="B20" s="43"/>
      <c r="C20" s="40"/>
      <c r="D20" s="35"/>
      <c r="E20" s="44"/>
      <c r="F20" s="44"/>
      <c r="G20" s="52"/>
      <c r="I20" s="58"/>
    </row>
    <row r="21" spans="1:10" ht="29" hidden="1" customHeight="1" x14ac:dyDescent="0.35">
      <c r="A21" s="35"/>
      <c r="B21" s="43"/>
      <c r="C21" s="40"/>
      <c r="D21" s="35"/>
      <c r="E21" s="44"/>
      <c r="F21" s="44"/>
      <c r="G21" s="52"/>
      <c r="I21" s="58"/>
    </row>
    <row r="22" spans="1:10" ht="15" hidden="1" customHeight="1" thickBot="1" x14ac:dyDescent="0.4">
      <c r="A22" s="38"/>
      <c r="B22" s="47"/>
      <c r="C22" s="41"/>
      <c r="D22" s="38"/>
      <c r="E22" s="48"/>
      <c r="F22" s="48"/>
      <c r="G22" s="53"/>
      <c r="I22" s="58"/>
    </row>
    <row r="23" spans="1:10" ht="29" hidden="1" customHeight="1" x14ac:dyDescent="0.35">
      <c r="A23" s="37"/>
      <c r="B23" s="45"/>
      <c r="C23" s="39"/>
      <c r="D23" s="37"/>
      <c r="E23" s="42"/>
      <c r="F23" s="42"/>
      <c r="G23" s="51"/>
      <c r="I23" s="58"/>
    </row>
    <row r="24" spans="1:10" ht="14.5" hidden="1" customHeight="1" x14ac:dyDescent="0.35">
      <c r="A24" s="35"/>
      <c r="B24" s="43"/>
      <c r="C24" s="40"/>
      <c r="D24" s="35"/>
      <c r="E24" s="44"/>
      <c r="F24" s="44"/>
      <c r="G24" s="52"/>
      <c r="I24" s="58"/>
    </row>
    <row r="25" spans="1:10" ht="29" hidden="1" customHeight="1" x14ac:dyDescent="0.35">
      <c r="A25" s="35"/>
      <c r="B25" s="43"/>
      <c r="C25" s="40"/>
      <c r="D25" s="35"/>
      <c r="E25" s="44"/>
      <c r="F25" s="44"/>
      <c r="G25" s="52"/>
      <c r="I25" s="58"/>
    </row>
    <row r="26" spans="1:10" ht="29" hidden="1" customHeight="1" x14ac:dyDescent="0.35">
      <c r="A26" s="35"/>
      <c r="B26" s="43"/>
      <c r="C26" s="40"/>
      <c r="D26" s="35"/>
      <c r="E26" s="44"/>
      <c r="F26" s="44"/>
      <c r="G26" s="52"/>
      <c r="I26" s="58"/>
    </row>
    <row r="27" spans="1:10" ht="14.5" hidden="1" customHeight="1" x14ac:dyDescent="0.35">
      <c r="A27" s="35"/>
      <c r="B27" s="43"/>
      <c r="C27" s="40"/>
      <c r="D27" s="35"/>
      <c r="E27" s="44"/>
      <c r="F27" s="44"/>
      <c r="G27" s="52"/>
      <c r="I27" s="58"/>
    </row>
    <row r="28" spans="1:10" ht="29" hidden="1" customHeight="1" x14ac:dyDescent="0.35">
      <c r="A28" s="35"/>
      <c r="B28" s="43"/>
      <c r="C28" s="40"/>
      <c r="D28" s="35"/>
      <c r="E28" s="44"/>
      <c r="F28" s="44"/>
      <c r="G28" s="52"/>
      <c r="I28" s="58"/>
    </row>
    <row r="29" spans="1:10" ht="43.5" hidden="1" customHeight="1" x14ac:dyDescent="0.35">
      <c r="A29" s="35"/>
      <c r="B29" s="43"/>
      <c r="C29" s="40"/>
      <c r="D29" s="35"/>
      <c r="E29" s="44"/>
      <c r="F29" s="44"/>
      <c r="G29" s="52"/>
      <c r="I29" s="58"/>
    </row>
    <row r="30" spans="1:10" ht="29" hidden="1" customHeight="1" x14ac:dyDescent="0.35">
      <c r="A30" s="35"/>
      <c r="B30" s="43"/>
      <c r="C30" s="40"/>
      <c r="D30" s="35"/>
      <c r="E30" s="44"/>
      <c r="F30" s="44"/>
      <c r="G30" s="52"/>
      <c r="I30" s="58"/>
    </row>
    <row r="31" spans="1:10" ht="29" hidden="1" customHeight="1" x14ac:dyDescent="0.35">
      <c r="A31" s="35"/>
      <c r="B31" s="43"/>
      <c r="C31" s="40"/>
      <c r="D31" s="35"/>
      <c r="E31" s="44"/>
      <c r="F31" s="44"/>
      <c r="G31" s="52"/>
      <c r="I31" s="58"/>
    </row>
    <row r="32" spans="1:10" ht="14.5" hidden="1" customHeight="1" x14ac:dyDescent="0.35">
      <c r="A32" s="35"/>
      <c r="B32" s="43"/>
      <c r="C32" s="40"/>
      <c r="D32" s="35"/>
      <c r="E32" s="44"/>
      <c r="F32" s="44"/>
      <c r="G32" s="52"/>
      <c r="I32" s="58"/>
    </row>
    <row r="33" spans="1:9" ht="14.5" hidden="1" customHeight="1" x14ac:dyDescent="0.35">
      <c r="A33" s="35"/>
      <c r="B33" s="43"/>
      <c r="C33" s="40"/>
      <c r="D33" s="35"/>
      <c r="E33" s="44"/>
      <c r="F33" s="44"/>
      <c r="G33" s="52"/>
      <c r="I33" s="58"/>
    </row>
    <row r="34" spans="1:9" ht="14.5" hidden="1" customHeight="1" x14ac:dyDescent="0.35">
      <c r="A34" s="35"/>
      <c r="B34" s="43"/>
      <c r="C34" s="40"/>
      <c r="D34" s="35"/>
      <c r="E34" s="44"/>
      <c r="F34" s="44"/>
      <c r="G34" s="52"/>
      <c r="I34" s="58"/>
    </row>
    <row r="35" spans="1:9" ht="14.5" hidden="1" customHeight="1" x14ac:dyDescent="0.35">
      <c r="A35" s="35"/>
      <c r="B35" s="43"/>
      <c r="C35" s="40"/>
      <c r="D35" s="35"/>
      <c r="E35" s="44"/>
      <c r="F35" s="44"/>
      <c r="G35" s="52"/>
      <c r="I35" s="58"/>
    </row>
    <row r="36" spans="1:9" ht="14.5" hidden="1" customHeight="1" x14ac:dyDescent="0.35">
      <c r="A36" s="35"/>
      <c r="B36" s="43"/>
      <c r="C36" s="40"/>
      <c r="D36" s="35"/>
      <c r="E36" s="44"/>
      <c r="F36" s="44"/>
      <c r="G36" s="52"/>
      <c r="I36" s="58"/>
    </row>
    <row r="37" spans="1:9" ht="14.5" hidden="1" customHeight="1" x14ac:dyDescent="0.35">
      <c r="A37" s="35"/>
      <c r="B37" s="43"/>
      <c r="C37" s="40"/>
      <c r="D37" s="35"/>
      <c r="E37" s="44"/>
      <c r="F37" s="44"/>
      <c r="G37" s="52"/>
      <c r="I37" s="58"/>
    </row>
    <row r="38" spans="1:9" ht="14.5" hidden="1" customHeight="1" x14ac:dyDescent="0.35">
      <c r="A38" s="35"/>
      <c r="B38" s="43"/>
      <c r="C38" s="40"/>
      <c r="D38" s="35"/>
      <c r="E38" s="44"/>
      <c r="F38" s="44"/>
      <c r="G38" s="52"/>
      <c r="I38" s="58"/>
    </row>
    <row r="39" spans="1:9" ht="29" hidden="1" customHeight="1" x14ac:dyDescent="0.35">
      <c r="A39" s="35"/>
      <c r="B39" s="43"/>
      <c r="C39" s="40"/>
      <c r="D39" s="35"/>
      <c r="E39" s="44"/>
      <c r="F39" s="44"/>
      <c r="G39" s="52"/>
      <c r="I39" s="58"/>
    </row>
    <row r="40" spans="1:9" ht="14.5" hidden="1" customHeight="1" x14ac:dyDescent="0.35">
      <c r="A40" s="35"/>
      <c r="B40" s="43"/>
      <c r="C40" s="40"/>
      <c r="D40" s="35"/>
      <c r="E40" s="44"/>
      <c r="F40" s="44"/>
      <c r="G40" s="52"/>
      <c r="I40" s="58"/>
    </row>
    <row r="41" spans="1:9" ht="14.5" hidden="1" customHeight="1" x14ac:dyDescent="0.35">
      <c r="A41" s="35"/>
      <c r="B41" s="43"/>
      <c r="C41" s="40"/>
      <c r="D41" s="35"/>
      <c r="E41" s="44"/>
      <c r="F41" s="44"/>
      <c r="G41" s="52"/>
      <c r="I41" s="58"/>
    </row>
    <row r="42" spans="1:9" ht="14.5" hidden="1" customHeight="1" x14ac:dyDescent="0.35">
      <c r="A42" s="35"/>
      <c r="B42" s="43"/>
      <c r="C42" s="40"/>
      <c r="D42" s="35"/>
      <c r="E42" s="44"/>
      <c r="F42" s="44"/>
      <c r="G42" s="52"/>
      <c r="I42" s="58"/>
    </row>
    <row r="43" spans="1:9" ht="14.5" hidden="1" customHeight="1" x14ac:dyDescent="0.35">
      <c r="A43" s="35"/>
      <c r="B43" s="43"/>
      <c r="C43" s="40"/>
      <c r="D43" s="35"/>
      <c r="E43" s="44"/>
      <c r="F43" s="44"/>
      <c r="G43" s="52"/>
      <c r="I43" s="58"/>
    </row>
    <row r="44" spans="1:9" ht="14.5" hidden="1" customHeight="1" x14ac:dyDescent="0.35">
      <c r="A44" s="35"/>
      <c r="B44" s="43"/>
      <c r="C44" s="40"/>
      <c r="D44" s="35"/>
      <c r="E44" s="44"/>
      <c r="F44" s="44"/>
      <c r="G44" s="52"/>
      <c r="I44" s="58"/>
    </row>
    <row r="45" spans="1:9" ht="14.5" hidden="1" customHeight="1" x14ac:dyDescent="0.35">
      <c r="A45" s="35"/>
      <c r="B45" s="43"/>
      <c r="C45" s="40"/>
      <c r="D45" s="35"/>
      <c r="E45" s="44"/>
      <c r="F45" s="44"/>
      <c r="G45" s="52"/>
      <c r="I45" s="58"/>
    </row>
    <row r="46" spans="1:9" ht="14.5" hidden="1" customHeight="1" x14ac:dyDescent="0.35">
      <c r="A46" s="35"/>
      <c r="B46" s="43"/>
      <c r="C46" s="40"/>
      <c r="D46" s="35"/>
      <c r="E46" s="44"/>
      <c r="F46" s="44"/>
      <c r="G46" s="52"/>
      <c r="I46" s="58"/>
    </row>
    <row r="47" spans="1:9" ht="14.5" hidden="1" customHeight="1" x14ac:dyDescent="0.35">
      <c r="A47" s="35"/>
      <c r="B47" s="43"/>
      <c r="C47" s="40"/>
      <c r="D47" s="35"/>
      <c r="E47" s="44"/>
      <c r="F47" s="44"/>
      <c r="G47" s="52"/>
      <c r="I47" s="58"/>
    </row>
    <row r="48" spans="1:9" ht="14.5" hidden="1" customHeight="1" x14ac:dyDescent="0.35">
      <c r="A48" s="35"/>
      <c r="B48" s="43"/>
      <c r="C48" s="40"/>
      <c r="D48" s="35"/>
      <c r="E48" s="44"/>
      <c r="F48" s="44"/>
      <c r="G48" s="52"/>
      <c r="I48" s="58"/>
    </row>
    <row r="49" spans="1:10" ht="14.5" hidden="1" customHeight="1" x14ac:dyDescent="0.35">
      <c r="A49" s="35"/>
      <c r="B49" s="43"/>
      <c r="C49" s="40"/>
      <c r="D49" s="35"/>
      <c r="E49" s="44"/>
      <c r="F49" s="44"/>
      <c r="G49" s="52"/>
      <c r="I49" s="58"/>
    </row>
    <row r="50" spans="1:10" ht="14.5" hidden="1" customHeight="1" x14ac:dyDescent="0.35">
      <c r="A50" s="35"/>
      <c r="B50" s="43"/>
      <c r="C50" s="40"/>
      <c r="D50" s="35"/>
      <c r="E50" s="44"/>
      <c r="F50" s="44"/>
      <c r="G50" s="52"/>
      <c r="I50" s="58"/>
    </row>
    <row r="51" spans="1:10" ht="14.5" hidden="1" customHeight="1" x14ac:dyDescent="0.35">
      <c r="A51" s="35"/>
      <c r="B51" s="43"/>
      <c r="C51" s="40"/>
      <c r="D51" s="35"/>
      <c r="E51" s="44"/>
      <c r="F51" s="44"/>
      <c r="G51" s="52"/>
      <c r="I51" s="58"/>
    </row>
    <row r="52" spans="1:10" ht="14.5" hidden="1" customHeight="1" x14ac:dyDescent="0.35">
      <c r="A52" s="35"/>
      <c r="B52" s="43"/>
      <c r="C52" s="40"/>
      <c r="D52" s="35"/>
      <c r="E52" s="44"/>
      <c r="F52" s="44"/>
      <c r="G52" s="52"/>
      <c r="I52" s="58"/>
    </row>
    <row r="53" spans="1:10" ht="14.5" hidden="1" customHeight="1" x14ac:dyDescent="0.35">
      <c r="A53" s="35"/>
      <c r="B53" s="43"/>
      <c r="C53" s="40"/>
      <c r="D53" s="35"/>
      <c r="E53" s="44"/>
      <c r="F53" s="44"/>
      <c r="G53" s="52"/>
      <c r="I53" s="58"/>
    </row>
    <row r="54" spans="1:10" ht="14.5" hidden="1" customHeight="1" x14ac:dyDescent="0.35">
      <c r="A54" s="35"/>
      <c r="B54" s="43"/>
      <c r="C54" s="40"/>
      <c r="D54" s="35"/>
      <c r="E54" s="44"/>
      <c r="F54" s="44"/>
      <c r="G54" s="52"/>
      <c r="I54" s="58"/>
    </row>
    <row r="55" spans="1:10" ht="29" hidden="1" customHeight="1" x14ac:dyDescent="0.35">
      <c r="A55" s="35"/>
      <c r="B55" s="43"/>
      <c r="C55" s="40"/>
      <c r="D55" s="35"/>
      <c r="E55" s="44"/>
      <c r="F55" s="44"/>
      <c r="G55" s="52"/>
      <c r="I55" s="58"/>
    </row>
    <row r="56" spans="1:10" ht="14.5" hidden="1" customHeight="1" x14ac:dyDescent="0.35">
      <c r="A56" s="35"/>
      <c r="B56" s="43"/>
      <c r="C56" s="40"/>
      <c r="D56" s="35"/>
      <c r="E56" s="44"/>
      <c r="F56" s="44"/>
      <c r="G56" s="52"/>
      <c r="I56" s="58"/>
    </row>
    <row r="57" spans="1:10" ht="15" hidden="1" customHeight="1" thickBot="1" x14ac:dyDescent="0.4">
      <c r="A57" s="38"/>
      <c r="B57" s="47"/>
      <c r="C57" s="41"/>
      <c r="D57" s="38"/>
      <c r="E57" s="48"/>
      <c r="F57" s="48"/>
      <c r="G57" s="53"/>
      <c r="I57" s="58"/>
    </row>
    <row r="58" spans="1:10" ht="29" hidden="1" customHeight="1" x14ac:dyDescent="0.35">
      <c r="A58" s="37"/>
      <c r="B58" s="45"/>
      <c r="C58" s="39"/>
      <c r="D58" s="37"/>
      <c r="E58" s="42"/>
      <c r="F58" s="42"/>
      <c r="G58" s="51"/>
    </row>
    <row r="59" spans="1:10" ht="14.5" hidden="1" customHeight="1" x14ac:dyDescent="0.35">
      <c r="A59" s="35"/>
      <c r="B59" s="43"/>
      <c r="C59" s="40"/>
      <c r="D59" s="35"/>
      <c r="E59" s="44"/>
      <c r="F59" s="44"/>
      <c r="G59" s="52"/>
      <c r="J59" s="14"/>
    </row>
    <row r="60" spans="1:10" ht="14.5" hidden="1" customHeight="1" x14ac:dyDescent="0.35">
      <c r="A60" s="35"/>
      <c r="B60" s="43"/>
      <c r="C60" s="40"/>
      <c r="D60" s="35"/>
      <c r="E60" s="44"/>
      <c r="F60" s="44"/>
      <c r="G60" s="52"/>
    </row>
    <row r="61" spans="1:10" ht="14.5" hidden="1" customHeight="1" x14ac:dyDescent="0.35">
      <c r="A61" s="35"/>
      <c r="B61" s="43"/>
      <c r="C61" s="40"/>
      <c r="D61" s="35"/>
      <c r="E61" s="44"/>
      <c r="F61" s="44"/>
      <c r="G61" s="52"/>
    </row>
    <row r="62" spans="1:10" ht="29" hidden="1" customHeight="1" x14ac:dyDescent="0.35">
      <c r="A62" s="35"/>
      <c r="B62" s="43"/>
      <c r="C62" s="40"/>
      <c r="D62" s="35"/>
      <c r="E62" s="44"/>
      <c r="F62" s="44"/>
      <c r="G62" s="52"/>
    </row>
    <row r="63" spans="1:10" ht="14.5" hidden="1" customHeight="1" x14ac:dyDescent="0.35">
      <c r="A63" s="35"/>
      <c r="B63" s="43"/>
      <c r="C63" s="40"/>
      <c r="D63" s="35"/>
      <c r="E63" s="44"/>
      <c r="F63" s="44"/>
      <c r="G63" s="52"/>
    </row>
    <row r="64" spans="1:10" ht="14.5" hidden="1" customHeight="1" x14ac:dyDescent="0.35">
      <c r="A64" s="35"/>
      <c r="B64" s="43"/>
      <c r="C64" s="40"/>
      <c r="D64" s="35"/>
      <c r="E64" s="44"/>
      <c r="F64" s="44"/>
      <c r="G64" s="52"/>
    </row>
    <row r="65" spans="1:10" ht="15" hidden="1" customHeight="1" thickBot="1" x14ac:dyDescent="0.4">
      <c r="A65" s="38"/>
      <c r="B65" s="47"/>
      <c r="C65" s="41"/>
      <c r="D65" s="38"/>
      <c r="E65" s="48"/>
      <c r="F65" s="48"/>
      <c r="G65" s="53"/>
    </row>
    <row r="66" spans="1:10" ht="14.5" hidden="1" customHeight="1" x14ac:dyDescent="0.35">
      <c r="A66" s="37"/>
      <c r="B66" s="45"/>
      <c r="C66" s="39"/>
      <c r="D66" s="37"/>
      <c r="E66" s="42"/>
      <c r="F66" s="42"/>
      <c r="G66" s="51"/>
    </row>
    <row r="67" spans="1:10" ht="14.5" hidden="1" customHeight="1" x14ac:dyDescent="0.35">
      <c r="A67" s="35"/>
      <c r="B67" s="43"/>
      <c r="C67" s="40"/>
      <c r="D67" s="35"/>
      <c r="E67" s="44"/>
      <c r="F67" s="44"/>
      <c r="G67" s="52"/>
    </row>
    <row r="68" spans="1:10" ht="14.5" hidden="1" customHeight="1" x14ac:dyDescent="0.35">
      <c r="A68" s="35"/>
      <c r="B68" s="43"/>
      <c r="C68" s="40"/>
      <c r="D68" s="35"/>
      <c r="E68" s="44"/>
      <c r="F68" s="44"/>
      <c r="G68" s="52"/>
    </row>
    <row r="69" spans="1:10" ht="29" hidden="1" customHeight="1" x14ac:dyDescent="0.35">
      <c r="A69" s="35"/>
      <c r="B69" s="43"/>
      <c r="C69" s="40"/>
      <c r="D69" s="35"/>
      <c r="E69" s="44"/>
      <c r="F69" s="44"/>
      <c r="G69" s="52"/>
    </row>
    <row r="70" spans="1:10" ht="14.5" hidden="1" customHeight="1" x14ac:dyDescent="0.35">
      <c r="A70" s="35"/>
      <c r="B70" s="43"/>
      <c r="C70" s="40"/>
      <c r="D70" s="35"/>
      <c r="E70" s="44"/>
      <c r="F70" s="44"/>
      <c r="G70" s="52"/>
    </row>
    <row r="71" spans="1:10" ht="15" hidden="1" customHeight="1" thickBot="1" x14ac:dyDescent="0.4">
      <c r="A71" s="38"/>
      <c r="B71" s="47"/>
      <c r="C71" s="41"/>
      <c r="D71" s="38"/>
      <c r="E71" s="48"/>
      <c r="F71" s="48"/>
      <c r="G71" s="53"/>
    </row>
    <row r="72" spans="1:10" ht="14.5" hidden="1" customHeight="1" x14ac:dyDescent="0.35">
      <c r="A72" s="37"/>
      <c r="B72" s="45"/>
      <c r="C72" s="39"/>
      <c r="D72" s="37"/>
      <c r="E72" s="42"/>
      <c r="F72" s="42"/>
      <c r="G72" s="51"/>
    </row>
    <row r="73" spans="1:10" ht="14.5" hidden="1" customHeight="1" x14ac:dyDescent="0.35">
      <c r="A73" s="35"/>
      <c r="B73" s="43"/>
      <c r="C73" s="40"/>
      <c r="D73" s="35"/>
      <c r="E73" s="44"/>
      <c r="F73" s="44"/>
      <c r="G73" s="52"/>
      <c r="J73" s="14"/>
    </row>
    <row r="74" spans="1:10" ht="14.5" hidden="1" customHeight="1" x14ac:dyDescent="0.35">
      <c r="A74" s="35"/>
      <c r="B74" s="43"/>
      <c r="C74" s="40"/>
      <c r="D74" s="35"/>
      <c r="E74" s="44"/>
      <c r="F74" s="44"/>
      <c r="G74" s="52"/>
      <c r="J74" s="14"/>
    </row>
    <row r="75" spans="1:10" ht="15" hidden="1" customHeight="1" thickBot="1" x14ac:dyDescent="0.4">
      <c r="A75" s="38"/>
      <c r="B75" s="47"/>
      <c r="C75" s="41"/>
      <c r="D75" s="38"/>
      <c r="E75" s="48"/>
      <c r="F75" s="48"/>
      <c r="G75" s="53"/>
      <c r="J75" s="14"/>
    </row>
    <row r="76" spans="1:10" ht="14.5" hidden="1" customHeight="1" x14ac:dyDescent="0.35">
      <c r="A76" s="36"/>
      <c r="B76" s="54"/>
      <c r="C76" s="49"/>
      <c r="D76" s="36"/>
      <c r="E76" s="55"/>
      <c r="F76" s="55"/>
      <c r="G76" s="56"/>
      <c r="J76" s="14"/>
    </row>
    <row r="77" spans="1:10" ht="14.5" hidden="1" customHeight="1" x14ac:dyDescent="0.35">
      <c r="A77" s="35"/>
      <c r="B77" s="43"/>
      <c r="C77" s="40"/>
      <c r="D77" s="35"/>
      <c r="E77" s="44"/>
      <c r="F77" s="44"/>
      <c r="G77" s="52"/>
      <c r="J77" s="14"/>
    </row>
    <row r="78" spans="1:10" ht="29" hidden="1" customHeight="1" x14ac:dyDescent="0.35">
      <c r="A78" s="35"/>
      <c r="B78" s="43"/>
      <c r="C78" s="40"/>
      <c r="D78" s="35"/>
      <c r="E78" s="44"/>
      <c r="F78" s="44"/>
      <c r="G78" s="52"/>
      <c r="J78" s="14"/>
    </row>
    <row r="79" spans="1:10" ht="14.5" hidden="1" customHeight="1" x14ac:dyDescent="0.35">
      <c r="A79" s="35"/>
      <c r="B79" s="43"/>
      <c r="C79" s="40"/>
      <c r="D79" s="35"/>
      <c r="E79" s="44"/>
      <c r="F79" s="44"/>
      <c r="G79" s="52"/>
    </row>
    <row r="80" spans="1:10" ht="14.5" hidden="1" customHeight="1" x14ac:dyDescent="0.35">
      <c r="A80" s="35"/>
      <c r="B80" s="43"/>
      <c r="C80" s="40"/>
      <c r="D80" s="35"/>
      <c r="E80" s="44"/>
      <c r="F80" s="44"/>
      <c r="G80" s="52"/>
    </row>
    <row r="81" spans="1:7" ht="14.5" hidden="1" customHeight="1" x14ac:dyDescent="0.35">
      <c r="A81" s="35"/>
      <c r="B81" s="43"/>
      <c r="C81" s="40"/>
      <c r="D81" s="35"/>
      <c r="E81" s="44"/>
      <c r="F81" s="44"/>
      <c r="G81" s="52"/>
    </row>
    <row r="82" spans="1:7" ht="14.5" hidden="1" customHeight="1" x14ac:dyDescent="0.35">
      <c r="A82" s="35"/>
      <c r="B82" s="43"/>
      <c r="C82" s="40"/>
      <c r="D82" s="35"/>
      <c r="E82" s="44"/>
      <c r="F82" s="44"/>
      <c r="G82" s="52"/>
    </row>
    <row r="83" spans="1:7" ht="14.5" hidden="1" customHeight="1" x14ac:dyDescent="0.35">
      <c r="A83" s="35"/>
      <c r="B83" s="43"/>
      <c r="C83" s="40"/>
      <c r="D83" s="35"/>
      <c r="E83" s="44"/>
      <c r="F83" s="44"/>
      <c r="G83" s="52"/>
    </row>
    <row r="84" spans="1:7" ht="14.5" hidden="1" customHeight="1" x14ac:dyDescent="0.35">
      <c r="A84" s="35"/>
      <c r="B84" s="43"/>
      <c r="C84" s="40"/>
      <c r="D84" s="35"/>
      <c r="E84" s="44"/>
      <c r="F84" s="44"/>
      <c r="G84" s="52"/>
    </row>
    <row r="85" spans="1:7" ht="14.5" hidden="1" customHeight="1" x14ac:dyDescent="0.35">
      <c r="A85" s="35"/>
      <c r="B85" s="43"/>
      <c r="C85" s="40"/>
      <c r="D85" s="35"/>
      <c r="E85" s="44"/>
      <c r="F85" s="44"/>
      <c r="G85" s="52"/>
    </row>
    <row r="86" spans="1:7" ht="15" hidden="1" customHeight="1" thickBot="1" x14ac:dyDescent="0.4">
      <c r="A86" s="38"/>
      <c r="B86" s="47"/>
      <c r="C86" s="41"/>
      <c r="D86" s="38"/>
      <c r="E86" s="48"/>
      <c r="F86" s="48"/>
      <c r="G86" s="53"/>
    </row>
    <row r="87" spans="1:7" ht="37.5" x14ac:dyDescent="0.35">
      <c r="A87" s="95" t="s">
        <v>232</v>
      </c>
      <c r="B87" s="96" t="s">
        <v>233</v>
      </c>
      <c r="C87" s="97" t="s">
        <v>154</v>
      </c>
      <c r="D87" s="97" t="s">
        <v>152</v>
      </c>
      <c r="E87" s="98">
        <v>44564</v>
      </c>
      <c r="F87" s="98">
        <v>44926</v>
      </c>
    </row>
    <row r="88" spans="1:7" ht="25" x14ac:dyDescent="0.35">
      <c r="A88" s="95" t="s">
        <v>232</v>
      </c>
      <c r="B88" s="95" t="s">
        <v>234</v>
      </c>
      <c r="C88" s="95" t="s">
        <v>235</v>
      </c>
      <c r="D88" s="95" t="s">
        <v>152</v>
      </c>
      <c r="E88" s="98">
        <v>44564</v>
      </c>
      <c r="F88" s="98">
        <v>44926</v>
      </c>
    </row>
    <row r="89" spans="1:7" ht="37.5" x14ac:dyDescent="0.35">
      <c r="A89" s="95" t="s">
        <v>232</v>
      </c>
      <c r="B89" s="96" t="s">
        <v>236</v>
      </c>
      <c r="C89" s="95" t="s">
        <v>154</v>
      </c>
      <c r="D89" s="95" t="s">
        <v>152</v>
      </c>
      <c r="E89" s="98">
        <v>44564</v>
      </c>
      <c r="F89" s="98">
        <v>44926</v>
      </c>
    </row>
    <row r="90" spans="1:7" ht="37.5" x14ac:dyDescent="0.35">
      <c r="A90" s="95" t="s">
        <v>232</v>
      </c>
      <c r="B90" s="96" t="s">
        <v>233</v>
      </c>
      <c r="C90" s="95" t="s">
        <v>159</v>
      </c>
      <c r="D90" s="95" t="s">
        <v>152</v>
      </c>
      <c r="E90" s="98">
        <v>44564</v>
      </c>
      <c r="F90" s="98">
        <v>44926</v>
      </c>
    </row>
    <row r="91" spans="1:7" ht="50" x14ac:dyDescent="0.35">
      <c r="A91" s="95" t="s">
        <v>232</v>
      </c>
      <c r="B91" s="96" t="s">
        <v>237</v>
      </c>
      <c r="C91" s="95" t="s">
        <v>154</v>
      </c>
      <c r="D91" s="95" t="s">
        <v>152</v>
      </c>
      <c r="E91" s="98">
        <v>44805</v>
      </c>
      <c r="F91" s="98">
        <v>44895</v>
      </c>
    </row>
    <row r="92" spans="1:7" ht="25" x14ac:dyDescent="0.35">
      <c r="A92" s="95" t="s">
        <v>232</v>
      </c>
      <c r="B92" s="96" t="s">
        <v>238</v>
      </c>
      <c r="C92" s="95" t="s">
        <v>159</v>
      </c>
      <c r="D92" s="95" t="s">
        <v>152</v>
      </c>
      <c r="E92" s="98">
        <v>44805</v>
      </c>
      <c r="F92" s="98">
        <v>44926</v>
      </c>
    </row>
    <row r="93" spans="1:7" ht="40.5" x14ac:dyDescent="0.35">
      <c r="A93" s="14" t="s">
        <v>85</v>
      </c>
      <c r="B93" s="14" t="s">
        <v>239</v>
      </c>
      <c r="C93" s="95" t="s">
        <v>159</v>
      </c>
      <c r="D93" s="95" t="s">
        <v>152</v>
      </c>
      <c r="E93" s="98">
        <v>44564</v>
      </c>
      <c r="F93" s="98">
        <v>44926</v>
      </c>
    </row>
    <row r="94" spans="1:7" ht="25" x14ac:dyDescent="0.35">
      <c r="A94" s="95" t="s">
        <v>232</v>
      </c>
      <c r="B94" s="95" t="s">
        <v>240</v>
      </c>
      <c r="C94" s="95" t="s">
        <v>159</v>
      </c>
      <c r="D94" s="95" t="s">
        <v>152</v>
      </c>
      <c r="E94" s="98">
        <v>44564</v>
      </c>
      <c r="F94" s="98">
        <v>44926</v>
      </c>
    </row>
    <row r="95" spans="1:7" ht="38" thickBot="1" x14ac:dyDescent="0.4">
      <c r="A95" s="99" t="s">
        <v>232</v>
      </c>
      <c r="B95" s="99" t="s">
        <v>241</v>
      </c>
      <c r="C95" s="99" t="s">
        <v>159</v>
      </c>
      <c r="D95" s="99" t="s">
        <v>152</v>
      </c>
      <c r="E95" s="100">
        <v>44564</v>
      </c>
      <c r="F95" s="100">
        <v>44926</v>
      </c>
    </row>
    <row r="96" spans="1:7" ht="25" x14ac:dyDescent="0.35">
      <c r="A96" s="101" t="s">
        <v>232</v>
      </c>
      <c r="B96" s="101" t="s">
        <v>242</v>
      </c>
      <c r="C96" s="101" t="s">
        <v>154</v>
      </c>
      <c r="D96" s="101" t="s">
        <v>152</v>
      </c>
      <c r="E96" s="102">
        <v>44564</v>
      </c>
      <c r="F96" s="102">
        <v>44926</v>
      </c>
    </row>
    <row r="97" spans="1:6" ht="38" thickBot="1" x14ac:dyDescent="0.4">
      <c r="A97" s="99" t="s">
        <v>232</v>
      </c>
      <c r="B97" s="99" t="s">
        <v>243</v>
      </c>
      <c r="C97" s="99" t="s">
        <v>154</v>
      </c>
      <c r="D97" s="99" t="s">
        <v>152</v>
      </c>
      <c r="E97" s="100">
        <v>44564</v>
      </c>
      <c r="F97" s="100">
        <v>44926</v>
      </c>
    </row>
    <row r="98" spans="1:6" ht="40.5" x14ac:dyDescent="0.35">
      <c r="A98" s="101" t="s">
        <v>232</v>
      </c>
      <c r="B98" s="65" t="s">
        <v>244</v>
      </c>
      <c r="C98" s="101" t="s">
        <v>154</v>
      </c>
      <c r="D98" s="101" t="s">
        <v>152</v>
      </c>
      <c r="E98" s="102">
        <v>44564</v>
      </c>
      <c r="F98" s="102">
        <v>44926</v>
      </c>
    </row>
    <row r="99" spans="1:6" ht="28.5" thickBot="1" x14ac:dyDescent="0.4">
      <c r="A99" s="103" t="s">
        <v>232</v>
      </c>
      <c r="B99" s="104" t="s">
        <v>245</v>
      </c>
      <c r="C99" s="105" t="s">
        <v>246</v>
      </c>
      <c r="D99" s="106" t="s">
        <v>152</v>
      </c>
      <c r="E99" s="107">
        <v>44564</v>
      </c>
      <c r="F99" s="107">
        <v>44926</v>
      </c>
    </row>
    <row r="100" spans="1:6" ht="54.5" thickBot="1" x14ac:dyDescent="0.4">
      <c r="A100" s="103" t="s">
        <v>232</v>
      </c>
      <c r="B100" s="108" t="s">
        <v>247</v>
      </c>
      <c r="C100" s="106" t="s">
        <v>159</v>
      </c>
      <c r="D100" s="106" t="s">
        <v>152</v>
      </c>
      <c r="E100" s="107">
        <v>44564</v>
      </c>
      <c r="F100" s="107">
        <v>44926</v>
      </c>
    </row>
    <row r="101" spans="1:6" ht="25" x14ac:dyDescent="0.35">
      <c r="A101" s="109" t="s">
        <v>232</v>
      </c>
      <c r="B101" s="110" t="s">
        <v>248</v>
      </c>
      <c r="C101" s="101" t="s">
        <v>159</v>
      </c>
      <c r="D101" s="101" t="s">
        <v>152</v>
      </c>
      <c r="E101" s="102">
        <v>44564</v>
      </c>
      <c r="F101" s="102">
        <v>44926</v>
      </c>
    </row>
    <row r="102" spans="1:6" ht="40.5" x14ac:dyDescent="0.35">
      <c r="A102" s="111" t="s">
        <v>232</v>
      </c>
      <c r="B102" s="65" t="s">
        <v>249</v>
      </c>
      <c r="C102" s="95" t="s">
        <v>159</v>
      </c>
      <c r="D102" s="95" t="s">
        <v>152</v>
      </c>
      <c r="E102" s="102">
        <v>44564</v>
      </c>
      <c r="F102" s="102">
        <v>44926</v>
      </c>
    </row>
    <row r="103" spans="1:6" ht="54.5" thickBot="1" x14ac:dyDescent="0.4">
      <c r="A103" s="112" t="s">
        <v>232</v>
      </c>
      <c r="B103" s="66" t="s">
        <v>250</v>
      </c>
      <c r="C103" s="99" t="s">
        <v>159</v>
      </c>
      <c r="D103" s="99" t="s">
        <v>152</v>
      </c>
      <c r="E103" s="100">
        <v>44564</v>
      </c>
      <c r="F103" s="100">
        <v>44926</v>
      </c>
    </row>
  </sheetData>
  <mergeCells count="6">
    <mergeCell ref="E5:F5"/>
    <mergeCell ref="G5:G6"/>
    <mergeCell ref="A5:A6"/>
    <mergeCell ref="B5:B6"/>
    <mergeCell ref="C5:C6"/>
    <mergeCell ref="D5:D6"/>
  </mergeCells>
  <pageMargins left="1.65" right="0.7" top="0.75" bottom="0.75" header="0.3" footer="0.3"/>
  <pageSetup paperSize="5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86"/>
  <sheetViews>
    <sheetView topLeftCell="G83" zoomScale="55" zoomScaleNormal="55" workbookViewId="0">
      <selection activeCell="M84" sqref="M84"/>
    </sheetView>
  </sheetViews>
  <sheetFormatPr baseColWidth="10" defaultRowHeight="14.5" x14ac:dyDescent="0.35"/>
  <cols>
    <col min="1" max="1" width="26.90625" customWidth="1"/>
    <col min="2" max="2" width="73.6328125" style="6" customWidth="1"/>
    <col min="3" max="3" width="24.08984375" customWidth="1"/>
    <col min="4" max="7" width="11.54296875" customWidth="1"/>
    <col min="8" max="8" width="60.453125" customWidth="1"/>
    <col min="9" max="9" width="60.453125" style="46" customWidth="1"/>
    <col min="10" max="11" width="60.453125" customWidth="1"/>
    <col min="12" max="12" width="24.36328125" customWidth="1"/>
    <col min="13" max="13" width="20.36328125" customWidth="1"/>
    <col min="14" max="14" width="32.6328125" style="46" customWidth="1"/>
  </cols>
  <sheetData>
    <row r="4" spans="1:17" ht="15" thickBot="1" x14ac:dyDescent="0.4"/>
    <row r="5" spans="1:17" ht="18" x14ac:dyDescent="0.35">
      <c r="A5" s="162" t="s">
        <v>79</v>
      </c>
      <c r="B5" s="164" t="s">
        <v>68</v>
      </c>
      <c r="C5" s="164" t="s">
        <v>69</v>
      </c>
      <c r="D5" s="157" t="s">
        <v>70</v>
      </c>
      <c r="E5" s="157" t="s">
        <v>71</v>
      </c>
      <c r="F5" s="157" t="s">
        <v>72</v>
      </c>
      <c r="G5" s="157" t="s">
        <v>73</v>
      </c>
      <c r="H5" s="154" t="s">
        <v>148</v>
      </c>
      <c r="I5" s="160" t="s">
        <v>149</v>
      </c>
      <c r="J5" s="154" t="s">
        <v>150</v>
      </c>
      <c r="K5" s="154" t="s">
        <v>74</v>
      </c>
      <c r="L5" s="154" t="s">
        <v>75</v>
      </c>
      <c r="M5" s="154"/>
      <c r="N5" s="155" t="s">
        <v>76</v>
      </c>
    </row>
    <row r="6" spans="1:17" ht="18" x14ac:dyDescent="0.35">
      <c r="A6" s="163"/>
      <c r="B6" s="165"/>
      <c r="C6" s="166"/>
      <c r="D6" s="158"/>
      <c r="E6" s="158"/>
      <c r="F6" s="158"/>
      <c r="G6" s="158"/>
      <c r="H6" s="159"/>
      <c r="I6" s="161"/>
      <c r="J6" s="159"/>
      <c r="K6" s="159"/>
      <c r="L6" s="50" t="s">
        <v>77</v>
      </c>
      <c r="M6" s="50" t="s">
        <v>78</v>
      </c>
      <c r="N6" s="156"/>
    </row>
    <row r="7" spans="1:17" ht="145" x14ac:dyDescent="0.35">
      <c r="A7" s="151" t="s">
        <v>5</v>
      </c>
      <c r="B7" s="57" t="str">
        <f>Autodiagnostico!C10</f>
        <v>¿Cuenta con un proceso/procedimiento/ instructivo para emitir actos administrativos de carácter general?</v>
      </c>
      <c r="C7" s="35">
        <f>Autodiagnostico!I10</f>
        <v>75</v>
      </c>
      <c r="D7" s="35"/>
      <c r="E7" s="35"/>
      <c r="F7" s="35"/>
      <c r="G7" s="35"/>
      <c r="H7" s="40" t="s">
        <v>80</v>
      </c>
      <c r="I7" s="43" t="s">
        <v>81</v>
      </c>
      <c r="J7" s="40" t="s">
        <v>151</v>
      </c>
      <c r="K7" s="35" t="s">
        <v>152</v>
      </c>
      <c r="L7" s="44">
        <v>44249</v>
      </c>
      <c r="M7" s="44">
        <v>44561</v>
      </c>
      <c r="N7" s="52" t="s">
        <v>169</v>
      </c>
      <c r="O7" t="s">
        <v>175</v>
      </c>
      <c r="P7" t="s">
        <v>211</v>
      </c>
    </row>
    <row r="8" spans="1:17" ht="145" x14ac:dyDescent="0.35">
      <c r="A8" s="151"/>
      <c r="B8" s="57" t="str">
        <f>Autodiagnostico!C11</f>
        <v>¿Se cuenta con un calendario anual que identifique etapas de la mejora normativa?</v>
      </c>
      <c r="C8" s="35">
        <f>Autodiagnostico!I11</f>
        <v>75</v>
      </c>
      <c r="D8" s="35"/>
      <c r="E8" s="35"/>
      <c r="F8" s="35"/>
      <c r="G8" s="35"/>
      <c r="H8" s="35" t="s">
        <v>153</v>
      </c>
      <c r="I8" s="43" t="s">
        <v>82</v>
      </c>
      <c r="J8" s="40" t="s">
        <v>154</v>
      </c>
      <c r="K8" s="35" t="s">
        <v>152</v>
      </c>
      <c r="L8" s="44">
        <v>44317</v>
      </c>
      <c r="M8" s="44">
        <v>44561</v>
      </c>
      <c r="N8" s="52" t="s">
        <v>169</v>
      </c>
      <c r="O8" t="s">
        <v>176</v>
      </c>
      <c r="P8" t="s">
        <v>177</v>
      </c>
    </row>
    <row r="9" spans="1:17" ht="65.400000000000006" customHeight="1" x14ac:dyDescent="0.35">
      <c r="A9" s="151"/>
      <c r="B9" s="57" t="str">
        <f>Autodiagnostico!C12</f>
        <v>¿Existe un termino para revisión y expedición de los actos administrativo de carácter general?</v>
      </c>
      <c r="C9" s="35">
        <f>Autodiagnostico!I12</f>
        <v>75</v>
      </c>
      <c r="D9" s="35"/>
      <c r="E9" s="35"/>
      <c r="F9" s="35"/>
      <c r="G9" s="35"/>
      <c r="H9" s="35" t="s">
        <v>155</v>
      </c>
      <c r="I9" s="43" t="s">
        <v>156</v>
      </c>
      <c r="J9" s="40" t="s">
        <v>151</v>
      </c>
      <c r="K9" s="35" t="s">
        <v>152</v>
      </c>
      <c r="L9" s="44">
        <v>44249</v>
      </c>
      <c r="M9" s="44">
        <v>44561</v>
      </c>
      <c r="N9" s="52" t="s">
        <v>169</v>
      </c>
      <c r="O9" t="s">
        <v>175</v>
      </c>
    </row>
    <row r="10" spans="1:17" ht="145" x14ac:dyDescent="0.35">
      <c r="A10" s="151"/>
      <c r="B10" s="57" t="str">
        <f>Autodiagnostico!C13</f>
        <v>¿Por lo menos una vez al año se analiza los actos administrativos de carácter general que se van a expedir?</v>
      </c>
      <c r="C10" s="35">
        <f>Autodiagnostico!I13</f>
        <v>75</v>
      </c>
      <c r="D10" s="35"/>
      <c r="E10" s="35"/>
      <c r="F10" s="35"/>
      <c r="G10" s="35"/>
      <c r="H10" s="35" t="s">
        <v>157</v>
      </c>
      <c r="I10" s="43" t="s">
        <v>158</v>
      </c>
      <c r="J10" s="40" t="s">
        <v>159</v>
      </c>
      <c r="K10" s="35" t="s">
        <v>152</v>
      </c>
      <c r="L10" s="44">
        <v>44249</v>
      </c>
      <c r="M10" s="44">
        <v>44561</v>
      </c>
      <c r="N10" s="52" t="s">
        <v>169</v>
      </c>
      <c r="O10" t="s">
        <v>176</v>
      </c>
      <c r="P10" t="s">
        <v>178</v>
      </c>
    </row>
    <row r="11" spans="1:17" ht="145" x14ac:dyDescent="0.35">
      <c r="A11" s="151"/>
      <c r="B11" s="57" t="str">
        <f>Autodiagnostico!C14</f>
        <v>¿La agenda regulatoria propuesta se crea con la participación de las diferentes dependencias del ente territorial?</v>
      </c>
      <c r="C11" s="35">
        <f>Autodiagnostico!I14</f>
        <v>75</v>
      </c>
      <c r="D11" s="35"/>
      <c r="E11" s="35"/>
      <c r="F11" s="35"/>
      <c r="G11" s="35"/>
      <c r="H11" s="35" t="s">
        <v>83</v>
      </c>
      <c r="I11" s="43" t="s">
        <v>86</v>
      </c>
      <c r="J11" s="40" t="s">
        <v>154</v>
      </c>
      <c r="K11" s="35" t="s">
        <v>152</v>
      </c>
      <c r="L11" s="44">
        <v>44317</v>
      </c>
      <c r="M11" s="44">
        <v>44561</v>
      </c>
      <c r="N11" s="52" t="s">
        <v>169</v>
      </c>
      <c r="O11" t="s">
        <v>176</v>
      </c>
      <c r="P11" t="s">
        <v>179</v>
      </c>
    </row>
    <row r="12" spans="1:17" ht="145" x14ac:dyDescent="0.35">
      <c r="A12" s="151"/>
      <c r="B12" s="57" t="str">
        <f>Autodiagnostico!C15</f>
        <v>¿La agenda regulatoria cuenta con una etapa de participación ciudadana?</v>
      </c>
      <c r="C12" s="35">
        <f>Autodiagnostico!I15</f>
        <v>100</v>
      </c>
      <c r="D12" s="35"/>
      <c r="E12" s="35"/>
      <c r="F12" s="35"/>
      <c r="G12" s="35"/>
      <c r="H12" s="35" t="s">
        <v>160</v>
      </c>
      <c r="I12" s="43" t="s">
        <v>87</v>
      </c>
      <c r="J12" s="40" t="s">
        <v>154</v>
      </c>
      <c r="K12" s="35" t="s">
        <v>152</v>
      </c>
      <c r="L12" s="44">
        <v>44317</v>
      </c>
      <c r="M12" s="44">
        <v>44561</v>
      </c>
      <c r="N12" s="52" t="s">
        <v>169</v>
      </c>
      <c r="O12" t="s">
        <v>176</v>
      </c>
      <c r="P12" t="s">
        <v>180</v>
      </c>
    </row>
    <row r="13" spans="1:17" ht="145" x14ac:dyDescent="0.35">
      <c r="A13" s="151"/>
      <c r="B13" s="57" t="str">
        <f>Autodiagnostico!C16</f>
        <v>¿Los roles para la creación de un acto administrativo de carácter general se encuentran establecidos?</v>
      </c>
      <c r="C13" s="35">
        <f>Autodiagnostico!I16</f>
        <v>75</v>
      </c>
      <c r="D13" s="35"/>
      <c r="E13" s="35"/>
      <c r="F13" s="35"/>
      <c r="G13" s="35"/>
      <c r="H13" s="35" t="s">
        <v>84</v>
      </c>
      <c r="I13" s="43" t="s">
        <v>81</v>
      </c>
      <c r="J13" s="40" t="s">
        <v>151</v>
      </c>
      <c r="K13" s="35" t="s">
        <v>152</v>
      </c>
      <c r="L13" s="44">
        <v>44249</v>
      </c>
      <c r="M13" s="44">
        <v>44561</v>
      </c>
      <c r="N13" s="52" t="s">
        <v>169</v>
      </c>
      <c r="O13" t="s">
        <v>176</v>
      </c>
      <c r="P13" t="s">
        <v>177</v>
      </c>
    </row>
    <row r="14" spans="1:17" ht="297" x14ac:dyDescent="0.35">
      <c r="A14" s="151"/>
      <c r="B14" s="57" t="str">
        <f>Autodiagnostico!C17</f>
        <v>¿Existen formatos para proponer proyectos de actos administrativos?</v>
      </c>
      <c r="C14" s="35">
        <f>Autodiagnostico!I17</f>
        <v>100</v>
      </c>
      <c r="D14" s="35"/>
      <c r="E14" s="35"/>
      <c r="F14" s="35"/>
      <c r="G14" s="35"/>
      <c r="H14" s="35" t="s">
        <v>85</v>
      </c>
      <c r="I14" s="43" t="s">
        <v>161</v>
      </c>
      <c r="J14" s="40" t="s">
        <v>154</v>
      </c>
      <c r="K14" s="35" t="s">
        <v>152</v>
      </c>
      <c r="L14" s="44">
        <v>44317</v>
      </c>
      <c r="M14" s="44">
        <v>44561</v>
      </c>
      <c r="N14" s="52" t="s">
        <v>169</v>
      </c>
      <c r="O14" s="21" t="s">
        <v>172</v>
      </c>
      <c r="P14" s="15" t="s">
        <v>101</v>
      </c>
    </row>
    <row r="15" spans="1:17" ht="145" x14ac:dyDescent="0.35">
      <c r="A15" s="151"/>
      <c r="B15" s="57" t="str">
        <f>Autodiagnostico!C18</f>
        <v>¿En la agenda regulatoria se incluye información del proyecto de regulación?</v>
      </c>
      <c r="C15" s="35">
        <f>Autodiagnostico!I18</f>
        <v>100</v>
      </c>
      <c r="D15" s="35"/>
      <c r="E15" s="35"/>
      <c r="F15" s="35"/>
      <c r="G15" s="35"/>
      <c r="H15" s="35" t="s">
        <v>88</v>
      </c>
      <c r="I15" s="43" t="s">
        <v>89</v>
      </c>
      <c r="J15" s="40" t="s">
        <v>151</v>
      </c>
      <c r="K15" s="35" t="s">
        <v>152</v>
      </c>
      <c r="L15" s="44">
        <v>44249</v>
      </c>
      <c r="M15" s="44">
        <v>44561</v>
      </c>
      <c r="N15" s="52" t="s">
        <v>169</v>
      </c>
      <c r="O15" t="s">
        <v>176</v>
      </c>
      <c r="P15" s="21" t="s">
        <v>167</v>
      </c>
    </row>
    <row r="16" spans="1:17" ht="257.5" x14ac:dyDescent="0.35">
      <c r="A16" s="151"/>
      <c r="B16" s="57" t="str">
        <f>Autodiagnostico!C19</f>
        <v>¿ En la agenda regulatoria se incluye información institucional del responsable o lidera el acto administrativo?</v>
      </c>
      <c r="C16" s="35">
        <f>Autodiagnostico!I19</f>
        <v>100</v>
      </c>
      <c r="D16" s="35"/>
      <c r="E16" s="35"/>
      <c r="F16" s="35"/>
      <c r="G16" s="35"/>
      <c r="H16" s="35" t="s">
        <v>88</v>
      </c>
      <c r="I16" s="43" t="s">
        <v>89</v>
      </c>
      <c r="J16" s="40" t="s">
        <v>151</v>
      </c>
      <c r="K16" s="35" t="s">
        <v>152</v>
      </c>
      <c r="L16" s="44">
        <v>44249</v>
      </c>
      <c r="M16" s="44">
        <v>44561</v>
      </c>
      <c r="N16" s="52" t="s">
        <v>169</v>
      </c>
      <c r="O16" t="s">
        <v>176</v>
      </c>
      <c r="P16" s="21" t="s">
        <v>167</v>
      </c>
      <c r="Q16" s="21" t="s">
        <v>173</v>
      </c>
    </row>
    <row r="17" spans="1:17" ht="145" x14ac:dyDescent="0.35">
      <c r="A17" s="151"/>
      <c r="B17" s="57" t="str">
        <f>Autodiagnostico!C20</f>
        <v>¿en la agenda regulatoria se establece una etapa de publicación para la participación ciudadana?</v>
      </c>
      <c r="C17" s="35">
        <f>Autodiagnostico!I20</f>
        <v>100</v>
      </c>
      <c r="D17" s="35"/>
      <c r="E17" s="35"/>
      <c r="F17" s="35"/>
      <c r="G17" s="35"/>
      <c r="H17" s="35" t="s">
        <v>160</v>
      </c>
      <c r="I17" s="43" t="s">
        <v>87</v>
      </c>
      <c r="J17" s="40" t="s">
        <v>154</v>
      </c>
      <c r="K17" s="35" t="s">
        <v>152</v>
      </c>
      <c r="L17" s="44">
        <v>44317</v>
      </c>
      <c r="M17" s="44">
        <v>44561</v>
      </c>
      <c r="N17" s="52" t="s">
        <v>169</v>
      </c>
      <c r="O17" t="s">
        <v>176</v>
      </c>
      <c r="P17" s="21" t="s">
        <v>167</v>
      </c>
      <c r="Q17" t="s">
        <v>103</v>
      </c>
    </row>
    <row r="18" spans="1:17" ht="145" x14ac:dyDescent="0.35">
      <c r="A18" s="151"/>
      <c r="B18" s="57" t="str">
        <f>Autodiagnostico!C21</f>
        <v>¿Se identifica los asuntos que merecen una posible intervención regulatoria?</v>
      </c>
      <c r="C18" s="35">
        <f>Autodiagnostico!I21</f>
        <v>75</v>
      </c>
      <c r="D18" s="35"/>
      <c r="E18" s="35"/>
      <c r="F18" s="35"/>
      <c r="G18" s="35"/>
      <c r="H18" s="35" t="s">
        <v>157</v>
      </c>
      <c r="I18" s="43" t="s">
        <v>158</v>
      </c>
      <c r="J18" s="40" t="s">
        <v>159</v>
      </c>
      <c r="K18" s="35" t="s">
        <v>152</v>
      </c>
      <c r="L18" s="44">
        <v>44249</v>
      </c>
      <c r="M18" s="44">
        <v>44561</v>
      </c>
      <c r="N18" s="52" t="s">
        <v>169</v>
      </c>
      <c r="O18" t="s">
        <v>176</v>
      </c>
      <c r="P18" t="s">
        <v>178</v>
      </c>
    </row>
    <row r="19" spans="1:17" ht="145" x14ac:dyDescent="0.35">
      <c r="A19" s="151"/>
      <c r="B19" s="57" t="str">
        <f>Autodiagnostico!C22</f>
        <v>¿En la planeación de la agenda regulatoria participan lo sujetos regulados y los interesados ?</v>
      </c>
      <c r="C19" s="35">
        <f>Autodiagnostico!I22</f>
        <v>75</v>
      </c>
      <c r="D19" s="35"/>
      <c r="E19" s="35"/>
      <c r="F19" s="35"/>
      <c r="G19" s="35"/>
      <c r="H19" s="35" t="s">
        <v>80</v>
      </c>
      <c r="I19" s="43" t="s">
        <v>81</v>
      </c>
      <c r="J19" s="40" t="s">
        <v>151</v>
      </c>
      <c r="K19" s="35" t="s">
        <v>152</v>
      </c>
      <c r="L19" s="44">
        <v>44249</v>
      </c>
      <c r="M19" s="44">
        <v>44561</v>
      </c>
      <c r="N19" s="52" t="s">
        <v>169</v>
      </c>
      <c r="O19" t="s">
        <v>176</v>
      </c>
      <c r="P19" t="s">
        <v>181</v>
      </c>
    </row>
    <row r="20" spans="1:17" ht="145" x14ac:dyDescent="0.35">
      <c r="A20" s="151"/>
      <c r="B20" s="57" t="str">
        <f>Autodiagnostico!C23</f>
        <v>¿Se encuentra determinado quien coordina la planeación, ejecución y evaluación de la agenda regulatoria?</v>
      </c>
      <c r="C20" s="35">
        <f>Autodiagnostico!I23</f>
        <v>75</v>
      </c>
      <c r="D20" s="35"/>
      <c r="E20" s="35"/>
      <c r="F20" s="35"/>
      <c r="G20" s="35"/>
      <c r="H20" s="35" t="s">
        <v>157</v>
      </c>
      <c r="I20" s="43" t="s">
        <v>158</v>
      </c>
      <c r="J20" s="40" t="s">
        <v>159</v>
      </c>
      <c r="K20" s="35" t="s">
        <v>152</v>
      </c>
      <c r="L20" s="44">
        <v>44249</v>
      </c>
      <c r="M20" s="44">
        <v>44561</v>
      </c>
      <c r="N20" s="52" t="s">
        <v>169</v>
      </c>
      <c r="O20" t="s">
        <v>176</v>
      </c>
      <c r="P20" s="58" t="s">
        <v>177</v>
      </c>
    </row>
    <row r="21" spans="1:17" ht="217" x14ac:dyDescent="0.35">
      <c r="A21" s="151"/>
      <c r="B21" s="57" t="str">
        <f>Autodiagnostico!C24</f>
        <v>¿Se conocen las competencias funcionales para expedir los actos administrativos de carácter general a expedir?</v>
      </c>
      <c r="C21" s="35">
        <f>Autodiagnostico!I24</f>
        <v>75</v>
      </c>
      <c r="D21" s="35"/>
      <c r="E21" s="35"/>
      <c r="F21" s="35"/>
      <c r="G21" s="35"/>
      <c r="H21" s="35" t="s">
        <v>157</v>
      </c>
      <c r="I21" s="43" t="s">
        <v>158</v>
      </c>
      <c r="J21" s="40" t="s">
        <v>159</v>
      </c>
      <c r="K21" s="35" t="s">
        <v>152</v>
      </c>
      <c r="L21" s="44">
        <v>44249</v>
      </c>
      <c r="M21" s="44">
        <v>44561</v>
      </c>
      <c r="N21" s="52" t="s">
        <v>169</v>
      </c>
      <c r="O21" t="s">
        <v>176</v>
      </c>
      <c r="P21" s="58" t="s">
        <v>210</v>
      </c>
    </row>
    <row r="22" spans="1:17" ht="145.5" thickBot="1" x14ac:dyDescent="0.4">
      <c r="A22" s="152"/>
      <c r="B22" s="59" t="str">
        <f>Autodiagnostico!C25</f>
        <v>¿Se encuentran definidas las etapas de la agenda regulatoria?</v>
      </c>
      <c r="C22" s="38">
        <f>Autodiagnostico!I25</f>
        <v>75</v>
      </c>
      <c r="D22" s="38"/>
      <c r="E22" s="38"/>
      <c r="F22" s="38"/>
      <c r="G22" s="38"/>
      <c r="H22" s="38" t="s">
        <v>80</v>
      </c>
      <c r="I22" s="47" t="s">
        <v>81</v>
      </c>
      <c r="J22" s="41" t="s">
        <v>151</v>
      </c>
      <c r="K22" s="38" t="s">
        <v>152</v>
      </c>
      <c r="L22" s="48">
        <v>44249</v>
      </c>
      <c r="M22" s="48">
        <v>44561</v>
      </c>
      <c r="N22" s="53" t="s">
        <v>169</v>
      </c>
      <c r="O22" t="s">
        <v>176</v>
      </c>
      <c r="P22" s="58" t="s">
        <v>177</v>
      </c>
    </row>
    <row r="23" spans="1:17" ht="149.5" x14ac:dyDescent="0.35">
      <c r="A23" s="150" t="s">
        <v>6</v>
      </c>
      <c r="B23" s="60" t="str">
        <f>Autodiagnostico!C27</f>
        <v>¿Existe una necesidad o problema de la comunidad en general que se requiere satisfacer?</v>
      </c>
      <c r="C23" s="37">
        <f>Autodiagnostico!I27</f>
        <v>75</v>
      </c>
      <c r="D23" s="37"/>
      <c r="E23" s="37"/>
      <c r="F23" s="37"/>
      <c r="G23" s="37"/>
      <c r="H23" s="37" t="s">
        <v>90</v>
      </c>
      <c r="I23" s="45" t="s">
        <v>81</v>
      </c>
      <c r="J23" s="39" t="s">
        <v>151</v>
      </c>
      <c r="K23" s="37" t="s">
        <v>152</v>
      </c>
      <c r="L23" s="42">
        <v>44249</v>
      </c>
      <c r="M23" s="42">
        <v>44561</v>
      </c>
      <c r="N23" s="51" t="s">
        <v>169</v>
      </c>
      <c r="O23" t="s">
        <v>176</v>
      </c>
      <c r="P23" s="58" t="s">
        <v>182</v>
      </c>
    </row>
    <row r="24" spans="1:17" ht="149.5" x14ac:dyDescent="0.35">
      <c r="A24" s="151"/>
      <c r="B24" s="57" t="str">
        <f>Autodiagnostico!C28</f>
        <v>¿La necesidad y/o problema se encuentra debidamente motivada o fundamenta?</v>
      </c>
      <c r="C24" s="35">
        <f>Autodiagnostico!I28</f>
        <v>75</v>
      </c>
      <c r="D24" s="35"/>
      <c r="E24" s="35"/>
      <c r="F24" s="35"/>
      <c r="G24" s="35"/>
      <c r="H24" s="35" t="s">
        <v>90</v>
      </c>
      <c r="I24" s="43" t="s">
        <v>81</v>
      </c>
      <c r="J24" s="40" t="s">
        <v>151</v>
      </c>
      <c r="K24" s="35" t="s">
        <v>152</v>
      </c>
      <c r="L24" s="44">
        <v>44249</v>
      </c>
      <c r="M24" s="44">
        <v>44561</v>
      </c>
      <c r="N24" s="52" t="s">
        <v>169</v>
      </c>
      <c r="O24" t="s">
        <v>176</v>
      </c>
      <c r="P24" s="58" t="s">
        <v>182</v>
      </c>
    </row>
    <row r="25" spans="1:17" ht="176.5" x14ac:dyDescent="0.35">
      <c r="A25" s="151"/>
      <c r="B25" s="57" t="str">
        <f>Autodiagnostico!C29</f>
        <v>¿ Se aplican principios técnicos para diseñar e implementar 
los diferentes instrumentos normativos?</v>
      </c>
      <c r="C25" s="35">
        <f>Autodiagnostico!I29</f>
        <v>75</v>
      </c>
      <c r="D25" s="35"/>
      <c r="E25" s="35"/>
      <c r="F25" s="35"/>
      <c r="G25" s="35"/>
      <c r="H25" s="35" t="s">
        <v>91</v>
      </c>
      <c r="I25" s="43" t="s">
        <v>162</v>
      </c>
      <c r="J25" s="40" t="s">
        <v>154</v>
      </c>
      <c r="K25" s="35" t="s">
        <v>152</v>
      </c>
      <c r="L25" s="44">
        <v>44317</v>
      </c>
      <c r="M25" s="44">
        <v>44561</v>
      </c>
      <c r="N25" s="52" t="s">
        <v>169</v>
      </c>
      <c r="O25" t="s">
        <v>176</v>
      </c>
      <c r="P25" s="58" t="s">
        <v>209</v>
      </c>
    </row>
    <row r="26" spans="1:17" ht="149.5" x14ac:dyDescent="0.35">
      <c r="A26" s="151"/>
      <c r="B26" s="57" t="str">
        <f>Autodiagnostico!C30</f>
        <v>¿El análisis de impacto normativo establecido garantiza el cumplimiento eficaz de los objetivos de política pública?</v>
      </c>
      <c r="C26" s="35">
        <f>Autodiagnostico!I30</f>
        <v>75</v>
      </c>
      <c r="D26" s="35"/>
      <c r="E26" s="35"/>
      <c r="F26" s="35"/>
      <c r="G26" s="35"/>
      <c r="H26" s="35" t="s">
        <v>163</v>
      </c>
      <c r="I26" s="43" t="s">
        <v>164</v>
      </c>
      <c r="J26" s="40" t="s">
        <v>151</v>
      </c>
      <c r="K26" s="35" t="s">
        <v>152</v>
      </c>
      <c r="L26" s="44">
        <v>44249</v>
      </c>
      <c r="M26" s="44">
        <v>44561</v>
      </c>
      <c r="N26" s="52" t="s">
        <v>169</v>
      </c>
      <c r="O26" t="s">
        <v>176</v>
      </c>
      <c r="P26" s="58" t="s">
        <v>182</v>
      </c>
    </row>
    <row r="27" spans="1:17" ht="149.5" x14ac:dyDescent="0.35">
      <c r="A27" s="151"/>
      <c r="B27" s="57" t="str">
        <f>Autodiagnostico!C31</f>
        <v>¿Existen herramientas metodológicas para medir el impacto normativo?</v>
      </c>
      <c r="C27" s="35">
        <f>Autodiagnostico!I31</f>
        <v>75</v>
      </c>
      <c r="D27" s="35"/>
      <c r="E27" s="35"/>
      <c r="F27" s="35"/>
      <c r="G27" s="35"/>
      <c r="H27" s="35" t="s">
        <v>163</v>
      </c>
      <c r="I27" s="43" t="s">
        <v>164</v>
      </c>
      <c r="J27" s="40" t="s">
        <v>151</v>
      </c>
      <c r="K27" s="35" t="s">
        <v>152</v>
      </c>
      <c r="L27" s="44">
        <v>44249</v>
      </c>
      <c r="M27" s="44">
        <v>44561</v>
      </c>
      <c r="N27" s="52" t="s">
        <v>169</v>
      </c>
      <c r="O27" t="s">
        <v>176</v>
      </c>
      <c r="P27" s="58" t="s">
        <v>182</v>
      </c>
    </row>
    <row r="28" spans="1:17" ht="149.5" x14ac:dyDescent="0.35">
      <c r="A28" s="151"/>
      <c r="B28" s="57" t="str">
        <f>Autodiagnostico!C32</f>
        <v>¿Se evalúa de manera sistemática la conveniencia, justificación, potenciales impactos  y  las  alternativas  de  intervención al problema o necesidad a satisfacer?</v>
      </c>
      <c r="C28" s="35">
        <f>Autodiagnostico!I32</f>
        <v>75</v>
      </c>
      <c r="D28" s="35"/>
      <c r="E28" s="35"/>
      <c r="F28" s="35"/>
      <c r="G28" s="35"/>
      <c r="H28" s="35" t="s">
        <v>163</v>
      </c>
      <c r="I28" s="43" t="s">
        <v>164</v>
      </c>
      <c r="J28" s="40" t="s">
        <v>151</v>
      </c>
      <c r="K28" s="35" t="s">
        <v>152</v>
      </c>
      <c r="L28" s="44">
        <v>44249</v>
      </c>
      <c r="M28" s="44">
        <v>44561</v>
      </c>
      <c r="N28" s="52" t="s">
        <v>169</v>
      </c>
      <c r="O28" t="s">
        <v>176</v>
      </c>
      <c r="P28" s="58" t="s">
        <v>182</v>
      </c>
    </row>
    <row r="29" spans="1:17" ht="149.5" x14ac:dyDescent="0.35">
      <c r="A29" s="151"/>
      <c r="B29" s="57" t="str">
        <f>Autodiagnostico!C33</f>
        <v>¿Los medio o mecanismos establecidos para medir el análisis de impacto normativo son  eficientes, eficaces, idóneos, proporcionales, transparentes y, en general, de calidad?</v>
      </c>
      <c r="C29" s="35">
        <f>Autodiagnostico!I33</f>
        <v>75</v>
      </c>
      <c r="D29" s="35"/>
      <c r="E29" s="35"/>
      <c r="F29" s="35"/>
      <c r="G29" s="35"/>
      <c r="H29" s="35" t="s">
        <v>163</v>
      </c>
      <c r="I29" s="43" t="s">
        <v>164</v>
      </c>
      <c r="J29" s="40" t="s">
        <v>151</v>
      </c>
      <c r="K29" s="35" t="s">
        <v>152</v>
      </c>
      <c r="L29" s="44">
        <v>44249</v>
      </c>
      <c r="M29" s="44">
        <v>44561</v>
      </c>
      <c r="N29" s="52" t="s">
        <v>169</v>
      </c>
      <c r="O29" t="s">
        <v>176</v>
      </c>
      <c r="P29" s="58" t="s">
        <v>182</v>
      </c>
    </row>
    <row r="30" spans="1:17" ht="149.5" x14ac:dyDescent="0.35">
      <c r="A30" s="151"/>
      <c r="B30" s="57" t="str">
        <f>Autodiagnostico!C34</f>
        <v>¿Se evidencio  que  los  beneficios  de  la 
intervención regulatoria justifican  los  costos?</v>
      </c>
      <c r="C30" s="35">
        <f>Autodiagnostico!I34</f>
        <v>75</v>
      </c>
      <c r="D30" s="35"/>
      <c r="E30" s="35"/>
      <c r="F30" s="35"/>
      <c r="G30" s="35"/>
      <c r="H30" s="35" t="s">
        <v>163</v>
      </c>
      <c r="I30" s="43" t="s">
        <v>164</v>
      </c>
      <c r="J30" s="40" t="s">
        <v>151</v>
      </c>
      <c r="K30" s="35" t="s">
        <v>152</v>
      </c>
      <c r="L30" s="44">
        <v>44249</v>
      </c>
      <c r="M30" s="44">
        <v>44561</v>
      </c>
      <c r="N30" s="52" t="s">
        <v>169</v>
      </c>
      <c r="O30" t="s">
        <v>176</v>
      </c>
      <c r="P30" s="58" t="s">
        <v>182</v>
      </c>
    </row>
    <row r="31" spans="1:17" ht="149.5" x14ac:dyDescent="0.35">
      <c r="A31" s="151"/>
      <c r="B31" s="57" t="str">
        <f>Autodiagnostico!C35</f>
        <v>¿Existe participación  temprana  de  los  sujetos  regulados  y  de  los  grupos interesados?</v>
      </c>
      <c r="C31" s="35">
        <f>Autodiagnostico!I35</f>
        <v>75</v>
      </c>
      <c r="D31" s="35"/>
      <c r="E31" s="35"/>
      <c r="F31" s="35"/>
      <c r="G31" s="35"/>
      <c r="H31" s="35" t="s">
        <v>90</v>
      </c>
      <c r="I31" s="43" t="s">
        <v>81</v>
      </c>
      <c r="J31" s="40" t="s">
        <v>151</v>
      </c>
      <c r="K31" s="35" t="s">
        <v>152</v>
      </c>
      <c r="L31" s="44">
        <v>44249</v>
      </c>
      <c r="M31" s="44">
        <v>44561</v>
      </c>
      <c r="N31" s="52" t="s">
        <v>169</v>
      </c>
      <c r="O31" t="s">
        <v>176</v>
      </c>
      <c r="P31" s="58" t="s">
        <v>182</v>
      </c>
    </row>
    <row r="32" spans="1:17" ht="149.5" x14ac:dyDescent="0.35">
      <c r="A32" s="151"/>
      <c r="B32" s="57" t="str">
        <f>Autodiagnostico!C36</f>
        <v>¿Se ha identificado la población  afectada por la problemática?</v>
      </c>
      <c r="C32" s="35">
        <f>Autodiagnostico!I36</f>
        <v>75</v>
      </c>
      <c r="D32" s="35"/>
      <c r="E32" s="35"/>
      <c r="F32" s="35"/>
      <c r="G32" s="35"/>
      <c r="H32" s="35" t="s">
        <v>90</v>
      </c>
      <c r="I32" s="43" t="s">
        <v>81</v>
      </c>
      <c r="J32" s="40" t="s">
        <v>151</v>
      </c>
      <c r="K32" s="35" t="s">
        <v>152</v>
      </c>
      <c r="L32" s="44">
        <v>44249</v>
      </c>
      <c r="M32" s="44">
        <v>44561</v>
      </c>
      <c r="N32" s="52" t="s">
        <v>169</v>
      </c>
      <c r="O32" t="s">
        <v>176</v>
      </c>
      <c r="P32" s="58" t="s">
        <v>182</v>
      </c>
    </row>
    <row r="33" spans="1:17" ht="149.5" x14ac:dyDescent="0.35">
      <c r="A33" s="151"/>
      <c r="B33" s="57" t="str">
        <f>Autodiagnostico!C37</f>
        <v>¿Existe un análisis de causas para la problemática a resolver?</v>
      </c>
      <c r="C33" s="35">
        <f>Autodiagnostico!I37</f>
        <v>75</v>
      </c>
      <c r="D33" s="35"/>
      <c r="E33" s="35"/>
      <c r="F33" s="35"/>
      <c r="G33" s="35"/>
      <c r="H33" s="35" t="s">
        <v>90</v>
      </c>
      <c r="I33" s="43" t="s">
        <v>81</v>
      </c>
      <c r="J33" s="40" t="s">
        <v>151</v>
      </c>
      <c r="K33" s="35" t="s">
        <v>152</v>
      </c>
      <c r="L33" s="44">
        <v>44249</v>
      </c>
      <c r="M33" s="44">
        <v>44561</v>
      </c>
      <c r="N33" s="52" t="s">
        <v>169</v>
      </c>
      <c r="O33" t="s">
        <v>176</v>
      </c>
      <c r="P33" s="58" t="s">
        <v>182</v>
      </c>
    </row>
    <row r="34" spans="1:17" ht="149.5" x14ac:dyDescent="0.35">
      <c r="A34" s="151"/>
      <c r="B34" s="57" t="str">
        <f>Autodiagnostico!C38</f>
        <v>¿Se ha identificado los actores intervinientes para la solución del problema?</v>
      </c>
      <c r="C34" s="35">
        <f>Autodiagnostico!I38</f>
        <v>75</v>
      </c>
      <c r="D34" s="35"/>
      <c r="E34" s="35"/>
      <c r="F34" s="35"/>
      <c r="G34" s="35"/>
      <c r="H34" s="35" t="s">
        <v>90</v>
      </c>
      <c r="I34" s="43" t="s">
        <v>81</v>
      </c>
      <c r="J34" s="40" t="s">
        <v>151</v>
      </c>
      <c r="K34" s="35" t="s">
        <v>152</v>
      </c>
      <c r="L34" s="44">
        <v>44249</v>
      </c>
      <c r="M34" s="44">
        <v>44561</v>
      </c>
      <c r="N34" s="52" t="s">
        <v>169</v>
      </c>
      <c r="O34" t="s">
        <v>176</v>
      </c>
      <c r="P34" s="58" t="s">
        <v>183</v>
      </c>
    </row>
    <row r="35" spans="1:17" ht="149.5" x14ac:dyDescent="0.35">
      <c r="A35" s="151"/>
      <c r="B35" s="57" t="str">
        <f>Autodiagnostico!C39</f>
        <v>¿Existe antecedentes del problema?</v>
      </c>
      <c r="C35" s="35">
        <f>Autodiagnostico!I39</f>
        <v>75</v>
      </c>
      <c r="D35" s="35"/>
      <c r="E35" s="35"/>
      <c r="F35" s="35"/>
      <c r="G35" s="35"/>
      <c r="H35" s="35" t="s">
        <v>90</v>
      </c>
      <c r="I35" s="43" t="s">
        <v>81</v>
      </c>
      <c r="J35" s="40" t="s">
        <v>151</v>
      </c>
      <c r="K35" s="35" t="s">
        <v>152</v>
      </c>
      <c r="L35" s="44">
        <v>44249</v>
      </c>
      <c r="M35" s="44">
        <v>44561</v>
      </c>
      <c r="N35" s="52" t="s">
        <v>169</v>
      </c>
      <c r="O35" t="s">
        <v>176</v>
      </c>
      <c r="P35" s="58" t="s">
        <v>184</v>
      </c>
    </row>
    <row r="36" spans="1:17" ht="149.5" x14ac:dyDescent="0.35">
      <c r="A36" s="151"/>
      <c r="B36" s="57" t="str">
        <f>Autodiagnostico!C40</f>
        <v>¿Existe una justificación para la intervención normativa?</v>
      </c>
      <c r="C36" s="35">
        <f>Autodiagnostico!I40</f>
        <v>75</v>
      </c>
      <c r="D36" s="35"/>
      <c r="E36" s="35"/>
      <c r="F36" s="35"/>
      <c r="G36" s="35"/>
      <c r="H36" s="35" t="s">
        <v>90</v>
      </c>
      <c r="I36" s="43" t="s">
        <v>81</v>
      </c>
      <c r="J36" s="40" t="s">
        <v>151</v>
      </c>
      <c r="K36" s="35" t="s">
        <v>152</v>
      </c>
      <c r="L36" s="44">
        <v>44249</v>
      </c>
      <c r="M36" s="44">
        <v>44561</v>
      </c>
      <c r="N36" s="52" t="s">
        <v>169</v>
      </c>
      <c r="O36" t="s">
        <v>176</v>
      </c>
      <c r="P36" s="58" t="s">
        <v>185</v>
      </c>
    </row>
    <row r="37" spans="1:17" ht="149.5" x14ac:dyDescent="0.35">
      <c r="A37" s="151"/>
      <c r="B37" s="57" t="str">
        <f>Autodiagnostico!C41</f>
        <v>¿Se ha establecido unos objetivos de resultado?</v>
      </c>
      <c r="C37" s="35">
        <f>Autodiagnostico!I41</f>
        <v>75</v>
      </c>
      <c r="D37" s="35"/>
      <c r="E37" s="35"/>
      <c r="F37" s="35"/>
      <c r="G37" s="35"/>
      <c r="H37" s="35" t="s">
        <v>163</v>
      </c>
      <c r="I37" s="43" t="s">
        <v>164</v>
      </c>
      <c r="J37" s="40" t="s">
        <v>151</v>
      </c>
      <c r="K37" s="35" t="s">
        <v>152</v>
      </c>
      <c r="L37" s="44">
        <v>44249</v>
      </c>
      <c r="M37" s="44">
        <v>44561</v>
      </c>
      <c r="N37" s="52" t="s">
        <v>169</v>
      </c>
      <c r="O37" t="s">
        <v>176</v>
      </c>
      <c r="P37" s="58" t="s">
        <v>186</v>
      </c>
    </row>
    <row r="38" spans="1:17" ht="149.5" x14ac:dyDescent="0.35">
      <c r="A38" s="151"/>
      <c r="B38" s="57" t="str">
        <f>Autodiagnostico!C42</f>
        <v>¿El problema planteado esta correlacionado con las soluciones planteadas?</v>
      </c>
      <c r="C38" s="35">
        <f>Autodiagnostico!I42</f>
        <v>75</v>
      </c>
      <c r="D38" s="35"/>
      <c r="E38" s="35"/>
      <c r="F38" s="35"/>
      <c r="G38" s="35"/>
      <c r="H38" s="35" t="s">
        <v>163</v>
      </c>
      <c r="I38" s="43" t="s">
        <v>164</v>
      </c>
      <c r="J38" s="40" t="s">
        <v>151</v>
      </c>
      <c r="K38" s="35" t="s">
        <v>152</v>
      </c>
      <c r="L38" s="44">
        <v>44249</v>
      </c>
      <c r="M38" s="44">
        <v>44561</v>
      </c>
      <c r="N38" s="52" t="s">
        <v>169</v>
      </c>
      <c r="O38" t="s">
        <v>176</v>
      </c>
      <c r="P38" s="58" t="s">
        <v>187</v>
      </c>
    </row>
    <row r="39" spans="1:17" ht="149.5" x14ac:dyDescent="0.35">
      <c r="A39" s="151"/>
      <c r="B39" s="57" t="str">
        <f>Autodiagnostico!C43</f>
        <v>¿El problema planteado encaja con uno de los programas establecidos en Plan de Desarrollo Municipal o políticas del gobierno local?</v>
      </c>
      <c r="C39" s="35">
        <f>Autodiagnostico!I43</f>
        <v>75</v>
      </c>
      <c r="D39" s="35"/>
      <c r="E39" s="35"/>
      <c r="F39" s="35"/>
      <c r="G39" s="35"/>
      <c r="H39" s="35" t="s">
        <v>163</v>
      </c>
      <c r="I39" s="43" t="s">
        <v>164</v>
      </c>
      <c r="J39" s="40" t="s">
        <v>151</v>
      </c>
      <c r="K39" s="35" t="s">
        <v>152</v>
      </c>
      <c r="L39" s="44">
        <v>44249</v>
      </c>
      <c r="M39" s="44">
        <v>44561</v>
      </c>
      <c r="N39" s="52" t="s">
        <v>169</v>
      </c>
      <c r="O39" t="s">
        <v>176</v>
      </c>
      <c r="P39" s="58" t="s">
        <v>188</v>
      </c>
    </row>
    <row r="40" spans="1:17" ht="149.5" x14ac:dyDescent="0.35">
      <c r="A40" s="151"/>
      <c r="B40" s="57" t="str">
        <f>Autodiagnostico!C44</f>
        <v>¿Se define el alcance de cada acto administrativo general?</v>
      </c>
      <c r="C40" s="35">
        <f>Autodiagnostico!I44</f>
        <v>75</v>
      </c>
      <c r="D40" s="35"/>
      <c r="E40" s="35"/>
      <c r="F40" s="35"/>
      <c r="G40" s="35"/>
      <c r="H40" s="35" t="s">
        <v>163</v>
      </c>
      <c r="I40" s="43" t="s">
        <v>164</v>
      </c>
      <c r="J40" s="40" t="s">
        <v>151</v>
      </c>
      <c r="K40" s="35" t="s">
        <v>152</v>
      </c>
      <c r="L40" s="44">
        <v>44249</v>
      </c>
      <c r="M40" s="44">
        <v>44561</v>
      </c>
      <c r="N40" s="52" t="s">
        <v>169</v>
      </c>
      <c r="O40" t="s">
        <v>176</v>
      </c>
      <c r="P40" s="58" t="s">
        <v>189</v>
      </c>
    </row>
    <row r="41" spans="1:17" ht="149.5" x14ac:dyDescent="0.35">
      <c r="A41" s="151"/>
      <c r="B41" s="57" t="str">
        <f>Autodiagnostico!C45</f>
        <v>¿Se ha determinado la vigencia del acto administrativo general?</v>
      </c>
      <c r="C41" s="35">
        <f>Autodiagnostico!I45</f>
        <v>75</v>
      </c>
      <c r="D41" s="35"/>
      <c r="E41" s="35"/>
      <c r="F41" s="35"/>
      <c r="G41" s="35"/>
      <c r="H41" s="35" t="s">
        <v>163</v>
      </c>
      <c r="I41" s="43" t="s">
        <v>164</v>
      </c>
      <c r="J41" s="40" t="s">
        <v>151</v>
      </c>
      <c r="K41" s="35" t="s">
        <v>152</v>
      </c>
      <c r="L41" s="44">
        <v>44249</v>
      </c>
      <c r="M41" s="44">
        <v>44561</v>
      </c>
      <c r="N41" s="52" t="s">
        <v>169</v>
      </c>
      <c r="O41" t="s">
        <v>176</v>
      </c>
      <c r="P41" s="58" t="s">
        <v>191</v>
      </c>
    </row>
    <row r="42" spans="1:17" ht="149.5" x14ac:dyDescent="0.35">
      <c r="A42" s="151"/>
      <c r="B42" s="57" t="str">
        <f>Autodiagnostico!C46</f>
        <v>¿Se han estudiado dos o mas alternativas a la necesidad o problemática presentada?</v>
      </c>
      <c r="C42" s="35">
        <f>Autodiagnostico!I46</f>
        <v>75</v>
      </c>
      <c r="D42" s="35"/>
      <c r="E42" s="35"/>
      <c r="F42" s="35"/>
      <c r="G42" s="35"/>
      <c r="H42" s="35" t="s">
        <v>163</v>
      </c>
      <c r="I42" s="43" t="s">
        <v>164</v>
      </c>
      <c r="J42" s="40" t="s">
        <v>151</v>
      </c>
      <c r="K42" s="35" t="s">
        <v>152</v>
      </c>
      <c r="L42" s="44">
        <v>44249</v>
      </c>
      <c r="M42" s="44">
        <v>44561</v>
      </c>
      <c r="N42" s="52" t="s">
        <v>169</v>
      </c>
      <c r="O42" t="s">
        <v>176</v>
      </c>
      <c r="P42" s="58" t="s">
        <v>192</v>
      </c>
    </row>
    <row r="43" spans="1:17" ht="149.5" x14ac:dyDescent="0.35">
      <c r="A43" s="151"/>
      <c r="B43" s="57" t="str">
        <f>Autodiagnostico!C47</f>
        <v>¿Existen mecanismos de valoración de las alternativas establecidos?</v>
      </c>
      <c r="C43" s="35">
        <f>Autodiagnostico!I47</f>
        <v>75</v>
      </c>
      <c r="D43" s="35"/>
      <c r="E43" s="35"/>
      <c r="F43" s="35"/>
      <c r="G43" s="35"/>
      <c r="H43" s="35" t="s">
        <v>163</v>
      </c>
      <c r="I43" s="43" t="s">
        <v>164</v>
      </c>
      <c r="J43" s="40" t="s">
        <v>151</v>
      </c>
      <c r="K43" s="35" t="s">
        <v>152</v>
      </c>
      <c r="L43" s="44">
        <v>44249</v>
      </c>
      <c r="M43" s="44">
        <v>44561</v>
      </c>
      <c r="N43" s="52" t="s">
        <v>169</v>
      </c>
      <c r="O43" t="s">
        <v>176</v>
      </c>
      <c r="P43" s="58" t="s">
        <v>193</v>
      </c>
    </row>
    <row r="44" spans="1:17" ht="149.5" x14ac:dyDescent="0.35">
      <c r="A44" s="151"/>
      <c r="B44" s="57" t="str">
        <f>Autodiagnostico!C48</f>
        <v>¿Se ha evaluado las diferentes alternativas?</v>
      </c>
      <c r="C44" s="35">
        <f>Autodiagnostico!I48</f>
        <v>75</v>
      </c>
      <c r="D44" s="35"/>
      <c r="E44" s="35"/>
      <c r="F44" s="35"/>
      <c r="G44" s="35"/>
      <c r="H44" s="35" t="s">
        <v>163</v>
      </c>
      <c r="I44" s="43" t="s">
        <v>164</v>
      </c>
      <c r="J44" s="40" t="s">
        <v>151</v>
      </c>
      <c r="K44" s="35" t="s">
        <v>152</v>
      </c>
      <c r="L44" s="44">
        <v>44249</v>
      </c>
      <c r="M44" s="44">
        <v>44561</v>
      </c>
      <c r="N44" s="52" t="s">
        <v>169</v>
      </c>
      <c r="O44" t="s">
        <v>176</v>
      </c>
      <c r="P44" s="58" t="s">
        <v>194</v>
      </c>
    </row>
    <row r="45" spans="1:17" ht="149.5" x14ac:dyDescent="0.35">
      <c r="A45" s="151"/>
      <c r="B45" s="57" t="str">
        <f>Autodiagnostico!C49</f>
        <v>¿Se ha determinado el impacto de cada una de las alternativas?</v>
      </c>
      <c r="C45" s="35">
        <f>Autodiagnostico!I49</f>
        <v>75</v>
      </c>
      <c r="D45" s="35"/>
      <c r="E45" s="35"/>
      <c r="F45" s="35"/>
      <c r="G45" s="35"/>
      <c r="H45" s="35" t="s">
        <v>163</v>
      </c>
      <c r="I45" s="43" t="s">
        <v>164</v>
      </c>
      <c r="J45" s="40" t="s">
        <v>151</v>
      </c>
      <c r="K45" s="35" t="s">
        <v>152</v>
      </c>
      <c r="L45" s="44">
        <v>44249</v>
      </c>
      <c r="M45" s="44">
        <v>44561</v>
      </c>
      <c r="N45" s="52" t="s">
        <v>169</v>
      </c>
      <c r="O45" t="s">
        <v>176</v>
      </c>
      <c r="P45" s="58" t="s">
        <v>195</v>
      </c>
    </row>
    <row r="46" spans="1:17" ht="149.5" x14ac:dyDescent="0.35">
      <c r="A46" s="151"/>
      <c r="B46" s="57" t="str">
        <f>Autodiagnostico!C50</f>
        <v>¿Los mecanismos de valoración de las alternativas fueron efectivos?</v>
      </c>
      <c r="C46" s="35">
        <f>Autodiagnostico!I50</f>
        <v>75</v>
      </c>
      <c r="D46" s="35"/>
      <c r="E46" s="35"/>
      <c r="F46" s="35"/>
      <c r="G46" s="35"/>
      <c r="H46" s="35" t="s">
        <v>163</v>
      </c>
      <c r="I46" s="43" t="s">
        <v>164</v>
      </c>
      <c r="J46" s="40" t="s">
        <v>151</v>
      </c>
      <c r="K46" s="35" t="s">
        <v>152</v>
      </c>
      <c r="L46" s="44">
        <v>44249</v>
      </c>
      <c r="M46" s="44">
        <v>44561</v>
      </c>
      <c r="N46" s="52" t="s">
        <v>169</v>
      </c>
      <c r="O46" t="s">
        <v>176</v>
      </c>
      <c r="P46" s="58" t="s">
        <v>196</v>
      </c>
      <c r="Q46" t="s">
        <v>190</v>
      </c>
    </row>
    <row r="47" spans="1:17" ht="149.5" x14ac:dyDescent="0.35">
      <c r="A47" s="151"/>
      <c r="B47" s="57" t="str">
        <f>Autodiagnostico!C51</f>
        <v>¿Se replanteo los mecanismos de valoración de las alternativas?</v>
      </c>
      <c r="C47" s="35">
        <f>Autodiagnostico!I51</f>
        <v>75</v>
      </c>
      <c r="D47" s="35"/>
      <c r="E47" s="35"/>
      <c r="F47" s="35"/>
      <c r="G47" s="35"/>
      <c r="H47" s="35" t="s">
        <v>163</v>
      </c>
      <c r="I47" s="43" t="s">
        <v>164</v>
      </c>
      <c r="J47" s="40" t="s">
        <v>151</v>
      </c>
      <c r="K47" s="35" t="s">
        <v>152</v>
      </c>
      <c r="L47" s="44">
        <v>44249</v>
      </c>
      <c r="M47" s="44">
        <v>44561</v>
      </c>
      <c r="N47" s="52" t="s">
        <v>169</v>
      </c>
      <c r="O47" t="s">
        <v>176</v>
      </c>
      <c r="P47" s="58" t="s">
        <v>197</v>
      </c>
      <c r="Q47" t="s">
        <v>198</v>
      </c>
    </row>
    <row r="48" spans="1:17" ht="149.5" x14ac:dyDescent="0.35">
      <c r="A48" s="151"/>
      <c r="B48" s="57" t="str">
        <f>Autodiagnostico!C52</f>
        <v>¿Se determino nuevas alternativas?</v>
      </c>
      <c r="C48" s="35">
        <f>Autodiagnostico!I52</f>
        <v>75</v>
      </c>
      <c r="D48" s="35"/>
      <c r="E48" s="35"/>
      <c r="F48" s="35"/>
      <c r="G48" s="35"/>
      <c r="H48" s="35" t="s">
        <v>163</v>
      </c>
      <c r="I48" s="43" t="s">
        <v>164</v>
      </c>
      <c r="J48" s="40" t="s">
        <v>151</v>
      </c>
      <c r="K48" s="35" t="s">
        <v>152</v>
      </c>
      <c r="L48" s="44">
        <v>44249</v>
      </c>
      <c r="M48" s="44">
        <v>44561</v>
      </c>
      <c r="N48" s="52" t="s">
        <v>169</v>
      </c>
      <c r="O48" t="s">
        <v>176</v>
      </c>
      <c r="P48" s="58" t="s">
        <v>199</v>
      </c>
      <c r="Q48" t="s">
        <v>198</v>
      </c>
    </row>
    <row r="49" spans="1:17" ht="149.5" x14ac:dyDescent="0.35">
      <c r="A49" s="151"/>
      <c r="B49" s="57" t="str">
        <f>Autodiagnostico!C53</f>
        <v>¿Se ha elegido una de las alternativas propuestas?</v>
      </c>
      <c r="C49" s="35">
        <f>Autodiagnostico!I53</f>
        <v>75</v>
      </c>
      <c r="D49" s="35"/>
      <c r="E49" s="35"/>
      <c r="F49" s="35"/>
      <c r="G49" s="35"/>
      <c r="H49" s="35" t="s">
        <v>163</v>
      </c>
      <c r="I49" s="43" t="s">
        <v>164</v>
      </c>
      <c r="J49" s="40" t="s">
        <v>151</v>
      </c>
      <c r="K49" s="35" t="s">
        <v>152</v>
      </c>
      <c r="L49" s="44">
        <v>44249</v>
      </c>
      <c r="M49" s="44">
        <v>44561</v>
      </c>
      <c r="N49" s="52" t="s">
        <v>169</v>
      </c>
      <c r="O49" t="s">
        <v>176</v>
      </c>
      <c r="P49" s="58" t="s">
        <v>200</v>
      </c>
      <c r="Q49" t="s">
        <v>198</v>
      </c>
    </row>
    <row r="50" spans="1:17" ht="149.5" x14ac:dyDescent="0.35">
      <c r="A50" s="151"/>
      <c r="B50" s="57" t="str">
        <f>Autodiagnostico!C54</f>
        <v>¿Se determino la modalidad de elección de alternativas?</v>
      </c>
      <c r="C50" s="35">
        <f>Autodiagnostico!I54</f>
        <v>75</v>
      </c>
      <c r="D50" s="35"/>
      <c r="E50" s="35"/>
      <c r="F50" s="35"/>
      <c r="G50" s="35"/>
      <c r="H50" s="35" t="s">
        <v>163</v>
      </c>
      <c r="I50" s="43" t="s">
        <v>164</v>
      </c>
      <c r="J50" s="40" t="s">
        <v>151</v>
      </c>
      <c r="K50" s="35" t="s">
        <v>152</v>
      </c>
      <c r="L50" s="44">
        <v>44249</v>
      </c>
      <c r="M50" s="44">
        <v>44561</v>
      </c>
      <c r="N50" s="52" t="s">
        <v>169</v>
      </c>
      <c r="O50" t="s">
        <v>176</v>
      </c>
      <c r="P50" s="58" t="s">
        <v>201</v>
      </c>
      <c r="Q50" t="s">
        <v>198</v>
      </c>
    </row>
    <row r="51" spans="1:17" ht="149.5" x14ac:dyDescent="0.35">
      <c r="A51" s="151"/>
      <c r="B51" s="57" t="str">
        <f>Autodiagnostico!C55</f>
        <v>¿Se ha establecido mecanismos de implementación?</v>
      </c>
      <c r="C51" s="35">
        <f>Autodiagnostico!I55</f>
        <v>75</v>
      </c>
      <c r="D51" s="35"/>
      <c r="E51" s="35"/>
      <c r="F51" s="35"/>
      <c r="G51" s="35"/>
      <c r="H51" s="35" t="s">
        <v>163</v>
      </c>
      <c r="I51" s="43" t="s">
        <v>164</v>
      </c>
      <c r="J51" s="40" t="s">
        <v>151</v>
      </c>
      <c r="K51" s="35" t="s">
        <v>152</v>
      </c>
      <c r="L51" s="44">
        <v>44249</v>
      </c>
      <c r="M51" s="44">
        <v>44561</v>
      </c>
      <c r="N51" s="52" t="s">
        <v>169</v>
      </c>
      <c r="O51" t="s">
        <v>176</v>
      </c>
      <c r="P51" s="58" t="s">
        <v>202</v>
      </c>
      <c r="Q51" t="s">
        <v>198</v>
      </c>
    </row>
    <row r="52" spans="1:17" ht="149.5" x14ac:dyDescent="0.35">
      <c r="A52" s="151"/>
      <c r="B52" s="57" t="str">
        <f>Autodiagnostico!C56</f>
        <v>¿Se han establecidos mecanismos de monitoreo?</v>
      </c>
      <c r="C52" s="35">
        <f>Autodiagnostico!I56</f>
        <v>75</v>
      </c>
      <c r="D52" s="35"/>
      <c r="E52" s="35"/>
      <c r="F52" s="35"/>
      <c r="G52" s="35"/>
      <c r="H52" s="35" t="s">
        <v>163</v>
      </c>
      <c r="I52" s="43" t="s">
        <v>164</v>
      </c>
      <c r="J52" s="40" t="s">
        <v>151</v>
      </c>
      <c r="K52" s="35" t="s">
        <v>152</v>
      </c>
      <c r="L52" s="44">
        <v>44249</v>
      </c>
      <c r="M52" s="44">
        <v>44561</v>
      </c>
      <c r="N52" s="52" t="s">
        <v>169</v>
      </c>
      <c r="O52" t="s">
        <v>176</v>
      </c>
      <c r="P52" s="58" t="s">
        <v>202</v>
      </c>
    </row>
    <row r="53" spans="1:17" ht="149.5" x14ac:dyDescent="0.35">
      <c r="A53" s="151"/>
      <c r="B53" s="57" t="str">
        <f>Autodiagnostico!C57</f>
        <v>¿se realizo consulta publica del análisis de impacto normativo?</v>
      </c>
      <c r="C53" s="35">
        <f>Autodiagnostico!I57</f>
        <v>75</v>
      </c>
      <c r="D53" s="35"/>
      <c r="E53" s="35"/>
      <c r="F53" s="35"/>
      <c r="G53" s="35"/>
      <c r="H53" s="35" t="s">
        <v>163</v>
      </c>
      <c r="I53" s="43" t="s">
        <v>164</v>
      </c>
      <c r="J53" s="40" t="s">
        <v>151</v>
      </c>
      <c r="K53" s="35" t="s">
        <v>152</v>
      </c>
      <c r="L53" s="44">
        <v>44249</v>
      </c>
      <c r="M53" s="44">
        <v>44561</v>
      </c>
      <c r="N53" s="52" t="s">
        <v>169</v>
      </c>
      <c r="O53" t="s">
        <v>176</v>
      </c>
      <c r="P53" s="58" t="s">
        <v>202</v>
      </c>
      <c r="Q53" t="s">
        <v>203</v>
      </c>
    </row>
    <row r="54" spans="1:17" ht="149.5" x14ac:dyDescent="0.35">
      <c r="A54" s="151"/>
      <c r="B54" s="57" t="str">
        <f>Autodiagnostico!C58</f>
        <v>¿Se determino los canales de participación institucional?</v>
      </c>
      <c r="C54" s="35">
        <f>Autodiagnostico!I58</f>
        <v>75</v>
      </c>
      <c r="D54" s="35"/>
      <c r="E54" s="35"/>
      <c r="F54" s="35"/>
      <c r="G54" s="35"/>
      <c r="H54" s="35" t="s">
        <v>90</v>
      </c>
      <c r="I54" s="43" t="s">
        <v>81</v>
      </c>
      <c r="J54" s="40" t="s">
        <v>151</v>
      </c>
      <c r="K54" s="35" t="s">
        <v>152</v>
      </c>
      <c r="L54" s="44">
        <v>44249</v>
      </c>
      <c r="M54" s="44">
        <v>44561</v>
      </c>
      <c r="N54" s="52" t="s">
        <v>169</v>
      </c>
      <c r="O54" t="s">
        <v>176</v>
      </c>
      <c r="P54" s="58" t="s">
        <v>202</v>
      </c>
    </row>
    <row r="55" spans="1:17" ht="149.5" x14ac:dyDescent="0.35">
      <c r="A55" s="151"/>
      <c r="B55" s="57" t="str">
        <f>Autodiagnostico!C59</f>
        <v>¿Se ha determinado los mecanismos para la revisión e incorporación de la información aportada?</v>
      </c>
      <c r="C55" s="35">
        <f>Autodiagnostico!I59</f>
        <v>75</v>
      </c>
      <c r="D55" s="35"/>
      <c r="E55" s="35"/>
      <c r="F55" s="35"/>
      <c r="G55" s="35"/>
      <c r="H55" s="35" t="s">
        <v>90</v>
      </c>
      <c r="I55" s="43" t="s">
        <v>81</v>
      </c>
      <c r="J55" s="40" t="s">
        <v>151</v>
      </c>
      <c r="K55" s="35" t="s">
        <v>152</v>
      </c>
      <c r="L55" s="44">
        <v>44249</v>
      </c>
      <c r="M55" s="44">
        <v>44561</v>
      </c>
      <c r="N55" s="52" t="s">
        <v>169</v>
      </c>
      <c r="O55" t="s">
        <v>176</v>
      </c>
      <c r="P55" s="58" t="s">
        <v>202</v>
      </c>
    </row>
    <row r="56" spans="1:17" ht="149.5" x14ac:dyDescent="0.35">
      <c r="A56" s="151"/>
      <c r="B56" s="57" t="str">
        <f>Autodiagnostico!C60</f>
        <v>¿Se consulta internamente la pertinencia de la información aportada?</v>
      </c>
      <c r="C56" s="35">
        <f>Autodiagnostico!I60</f>
        <v>75</v>
      </c>
      <c r="D56" s="35"/>
      <c r="E56" s="35"/>
      <c r="F56" s="35"/>
      <c r="G56" s="35"/>
      <c r="H56" s="35" t="s">
        <v>90</v>
      </c>
      <c r="I56" s="43" t="s">
        <v>81</v>
      </c>
      <c r="J56" s="40" t="s">
        <v>151</v>
      </c>
      <c r="K56" s="35" t="s">
        <v>152</v>
      </c>
      <c r="L56" s="44">
        <v>44249</v>
      </c>
      <c r="M56" s="44">
        <v>44561</v>
      </c>
      <c r="N56" s="52" t="s">
        <v>169</v>
      </c>
      <c r="O56" t="s">
        <v>176</v>
      </c>
      <c r="P56" s="58" t="s">
        <v>202</v>
      </c>
    </row>
    <row r="57" spans="1:17" ht="150" thickBot="1" x14ac:dyDescent="0.4">
      <c r="A57" s="152"/>
      <c r="B57" s="59" t="str">
        <f>Autodiagnostico!C61</f>
        <v>¿Se han determinado los intervinientes en la etapa de análisis de impacto normativo?</v>
      </c>
      <c r="C57" s="38">
        <f>Autodiagnostico!I61</f>
        <v>75</v>
      </c>
      <c r="D57" s="38"/>
      <c r="E57" s="38"/>
      <c r="F57" s="38"/>
      <c r="G57" s="38"/>
      <c r="H57" s="38" t="s">
        <v>163</v>
      </c>
      <c r="I57" s="47" t="s">
        <v>164</v>
      </c>
      <c r="J57" s="41" t="s">
        <v>151</v>
      </c>
      <c r="K57" s="38" t="s">
        <v>152</v>
      </c>
      <c r="L57" s="48">
        <v>44249</v>
      </c>
      <c r="M57" s="48">
        <v>44561</v>
      </c>
      <c r="N57" s="53" t="s">
        <v>169</v>
      </c>
      <c r="O57" t="s">
        <v>176</v>
      </c>
      <c r="P57" s="58" t="s">
        <v>202</v>
      </c>
    </row>
    <row r="58" spans="1:17" ht="145" x14ac:dyDescent="0.35">
      <c r="A58" s="150" t="s">
        <v>7</v>
      </c>
      <c r="B58" s="60" t="str">
        <f>Autodiagnostico!C63</f>
        <v>¿Participa a la ciudadanía en la construcción de los actos administrativos de carácter general?</v>
      </c>
      <c r="C58" s="37">
        <f>Autodiagnostico!I63</f>
        <v>75</v>
      </c>
      <c r="D58" s="37"/>
      <c r="E58" s="37"/>
      <c r="F58" s="37"/>
      <c r="G58" s="37"/>
      <c r="H58" s="37" t="s">
        <v>90</v>
      </c>
      <c r="I58" s="45" t="s">
        <v>81</v>
      </c>
      <c r="J58" s="39" t="s">
        <v>151</v>
      </c>
      <c r="K58" s="37" t="s">
        <v>152</v>
      </c>
      <c r="L58" s="42">
        <v>44249</v>
      </c>
      <c r="M58" s="42">
        <v>44561</v>
      </c>
      <c r="N58" s="51" t="s">
        <v>169</v>
      </c>
      <c r="O58" t="s">
        <v>176</v>
      </c>
      <c r="P58" t="s">
        <v>177</v>
      </c>
    </row>
    <row r="59" spans="1:17" ht="297" x14ac:dyDescent="0.35">
      <c r="A59" s="151"/>
      <c r="B59" s="57" t="str">
        <f>Autodiagnostico!C64</f>
        <v>¿Se ha dispuesto espacios institucionales para la participación ciudadana?</v>
      </c>
      <c r="C59" s="35">
        <f>Autodiagnostico!I64</f>
        <v>75</v>
      </c>
      <c r="D59" s="35"/>
      <c r="E59" s="35"/>
      <c r="F59" s="35"/>
      <c r="G59" s="35"/>
      <c r="H59" s="35" t="s">
        <v>92</v>
      </c>
      <c r="I59" s="43" t="s">
        <v>93</v>
      </c>
      <c r="J59" s="40" t="s">
        <v>151</v>
      </c>
      <c r="K59" s="35" t="s">
        <v>152</v>
      </c>
      <c r="L59" s="44">
        <v>44249</v>
      </c>
      <c r="M59" s="44">
        <v>44561</v>
      </c>
      <c r="N59" s="52" t="s">
        <v>169</v>
      </c>
      <c r="O59" t="s">
        <v>176</v>
      </c>
      <c r="P59" t="s">
        <v>177</v>
      </c>
      <c r="Q59" s="14" t="s">
        <v>174</v>
      </c>
    </row>
    <row r="60" spans="1:17" ht="145" x14ac:dyDescent="0.35">
      <c r="A60" s="151"/>
      <c r="B60" s="57" t="str">
        <f>Autodiagnostico!C65</f>
        <v>¿Se estableció el termino por el cual esta en consulta publica el acto administrativo?</v>
      </c>
      <c r="C60" s="35">
        <f>Autodiagnostico!I65</f>
        <v>75</v>
      </c>
      <c r="D60" s="35"/>
      <c r="E60" s="35"/>
      <c r="F60" s="35"/>
      <c r="G60" s="35"/>
      <c r="H60" s="35" t="s">
        <v>92</v>
      </c>
      <c r="I60" s="43" t="s">
        <v>93</v>
      </c>
      <c r="J60" s="40" t="s">
        <v>151</v>
      </c>
      <c r="K60" s="35" t="s">
        <v>152</v>
      </c>
      <c r="L60" s="44">
        <v>44249</v>
      </c>
      <c r="M60" s="44">
        <v>44561</v>
      </c>
      <c r="N60" s="52" t="s">
        <v>169</v>
      </c>
      <c r="O60" t="s">
        <v>176</v>
      </c>
      <c r="P60" t="s">
        <v>177</v>
      </c>
    </row>
    <row r="61" spans="1:17" ht="145" x14ac:dyDescent="0.35">
      <c r="A61" s="151"/>
      <c r="B61" s="57" t="str">
        <f>Autodiagnostico!C66</f>
        <v>¿Se ha establecido los medios a través de los cuales participará la ciudadanía?</v>
      </c>
      <c r="C61" s="35">
        <f>Autodiagnostico!I66</f>
        <v>75</v>
      </c>
      <c r="D61" s="35"/>
      <c r="E61" s="35"/>
      <c r="F61" s="35"/>
      <c r="G61" s="35"/>
      <c r="H61" s="35" t="s">
        <v>92</v>
      </c>
      <c r="I61" s="43" t="s">
        <v>93</v>
      </c>
      <c r="J61" s="40" t="s">
        <v>151</v>
      </c>
      <c r="K61" s="35" t="s">
        <v>152</v>
      </c>
      <c r="L61" s="44">
        <v>44249</v>
      </c>
      <c r="M61" s="44">
        <v>44561</v>
      </c>
      <c r="N61" s="52" t="s">
        <v>169</v>
      </c>
      <c r="O61" t="s">
        <v>176</v>
      </c>
      <c r="P61" t="s">
        <v>204</v>
      </c>
    </row>
    <row r="62" spans="1:17" ht="145" x14ac:dyDescent="0.35">
      <c r="A62" s="151"/>
      <c r="B62" s="57" t="str">
        <f>Autodiagnostico!C67</f>
        <v>¿Se determino el medio para dar respuesta a cada una de los aportes realizados por la ciudadanía?</v>
      </c>
      <c r="C62" s="35">
        <f>Autodiagnostico!I67</f>
        <v>75</v>
      </c>
      <c r="D62" s="35"/>
      <c r="E62" s="35"/>
      <c r="F62" s="35"/>
      <c r="G62" s="35"/>
      <c r="H62" s="35" t="s">
        <v>92</v>
      </c>
      <c r="I62" s="43" t="s">
        <v>93</v>
      </c>
      <c r="J62" s="40" t="s">
        <v>151</v>
      </c>
      <c r="K62" s="35" t="s">
        <v>152</v>
      </c>
      <c r="L62" s="44">
        <v>44249</v>
      </c>
      <c r="M62" s="44">
        <v>44561</v>
      </c>
      <c r="N62" s="52" t="s">
        <v>169</v>
      </c>
      <c r="O62" t="s">
        <v>176</v>
      </c>
      <c r="P62" t="s">
        <v>177</v>
      </c>
    </row>
    <row r="63" spans="1:17" ht="145" x14ac:dyDescent="0.35">
      <c r="A63" s="151"/>
      <c r="B63" s="57" t="str">
        <f>Autodiagnostico!C68</f>
        <v>¿Se ha socializado el espacio de participación ciudadana?</v>
      </c>
      <c r="C63" s="35">
        <f>Autodiagnostico!I68</f>
        <v>75</v>
      </c>
      <c r="D63" s="35"/>
      <c r="E63" s="35"/>
      <c r="F63" s="35"/>
      <c r="G63" s="35"/>
      <c r="H63" s="35" t="s">
        <v>92</v>
      </c>
      <c r="I63" s="43" t="s">
        <v>93</v>
      </c>
      <c r="J63" s="40" t="s">
        <v>151</v>
      </c>
      <c r="K63" s="35" t="s">
        <v>152</v>
      </c>
      <c r="L63" s="44">
        <v>44249</v>
      </c>
      <c r="M63" s="44">
        <v>44561</v>
      </c>
      <c r="N63" s="52" t="s">
        <v>169</v>
      </c>
      <c r="O63" t="s">
        <v>176</v>
      </c>
      <c r="P63" t="s">
        <v>177</v>
      </c>
    </row>
    <row r="64" spans="1:17" ht="145" x14ac:dyDescent="0.35">
      <c r="A64" s="151"/>
      <c r="B64" s="57" t="str">
        <f>Autodiagnostico!C69</f>
        <v>¿Se ha identificado el sector o grupo de personas a particular en la consulta?</v>
      </c>
      <c r="C64" s="35">
        <f>Autodiagnostico!I69</f>
        <v>75</v>
      </c>
      <c r="D64" s="35"/>
      <c r="E64" s="35"/>
      <c r="F64" s="35"/>
      <c r="G64" s="35"/>
      <c r="H64" s="35" t="s">
        <v>92</v>
      </c>
      <c r="I64" s="43" t="s">
        <v>93</v>
      </c>
      <c r="J64" s="40" t="s">
        <v>151</v>
      </c>
      <c r="K64" s="35" t="s">
        <v>152</v>
      </c>
      <c r="L64" s="44">
        <v>44249</v>
      </c>
      <c r="M64" s="44">
        <v>44561</v>
      </c>
      <c r="N64" s="52" t="s">
        <v>169</v>
      </c>
      <c r="O64" t="s">
        <v>176</v>
      </c>
      <c r="P64" t="s">
        <v>204</v>
      </c>
    </row>
    <row r="65" spans="1:17" ht="145.5" thickBot="1" x14ac:dyDescent="0.4">
      <c r="A65" s="152"/>
      <c r="B65" s="59" t="str">
        <f>Autodiagnostico!C70</f>
        <v>¿Se ha establecido las excepciones para no realizar la consulta publica?</v>
      </c>
      <c r="C65" s="38">
        <f>Autodiagnostico!I70</f>
        <v>75</v>
      </c>
      <c r="D65" s="38"/>
      <c r="E65" s="38"/>
      <c r="F65" s="38"/>
      <c r="G65" s="38"/>
      <c r="H65" s="38" t="s">
        <v>90</v>
      </c>
      <c r="I65" s="47" t="s">
        <v>156</v>
      </c>
      <c r="J65" s="41" t="s">
        <v>151</v>
      </c>
      <c r="K65" s="38" t="s">
        <v>152</v>
      </c>
      <c r="L65" s="48">
        <v>44249</v>
      </c>
      <c r="M65" s="48">
        <v>44561</v>
      </c>
      <c r="N65" s="53" t="s">
        <v>169</v>
      </c>
      <c r="O65" t="s">
        <v>176</v>
      </c>
      <c r="P65" t="s">
        <v>205</v>
      </c>
    </row>
    <row r="66" spans="1:17" ht="145" x14ac:dyDescent="0.35">
      <c r="A66" s="150" t="s">
        <v>8</v>
      </c>
      <c r="B66" s="60" t="str">
        <f>Autodiagnostico!C72</f>
        <v>¿Se ha solicitado conceptos por parte de las dependencias o entidades relacionadas?</v>
      </c>
      <c r="C66" s="37">
        <f>Autodiagnostico!I72</f>
        <v>75</v>
      </c>
      <c r="D66" s="37"/>
      <c r="E66" s="37"/>
      <c r="F66" s="37"/>
      <c r="G66" s="37"/>
      <c r="H66" s="37" t="s">
        <v>90</v>
      </c>
      <c r="I66" s="45" t="s">
        <v>156</v>
      </c>
      <c r="J66" s="39" t="s">
        <v>151</v>
      </c>
      <c r="K66" s="37" t="s">
        <v>152</v>
      </c>
      <c r="L66" s="42">
        <v>44249</v>
      </c>
      <c r="M66" s="42">
        <v>44561</v>
      </c>
      <c r="N66" s="51" t="s">
        <v>169</v>
      </c>
      <c r="O66" t="s">
        <v>176</v>
      </c>
      <c r="P66" t="s">
        <v>206</v>
      </c>
    </row>
    <row r="67" spans="1:17" ht="145" x14ac:dyDescent="0.35">
      <c r="A67" s="151"/>
      <c r="B67" s="57" t="str">
        <f>Autodiagnostico!C73</f>
        <v>¿Se ha emitido conceptos por parte de las dependencias o entidades relacionadas?</v>
      </c>
      <c r="C67" s="35">
        <f>Autodiagnostico!I73</f>
        <v>75</v>
      </c>
      <c r="D67" s="35"/>
      <c r="E67" s="35"/>
      <c r="F67" s="35"/>
      <c r="G67" s="35"/>
      <c r="H67" s="35" t="s">
        <v>90</v>
      </c>
      <c r="I67" s="43" t="s">
        <v>156</v>
      </c>
      <c r="J67" s="40" t="s">
        <v>151</v>
      </c>
      <c r="K67" s="35" t="s">
        <v>152</v>
      </c>
      <c r="L67" s="44">
        <v>44249</v>
      </c>
      <c r="M67" s="44">
        <v>44561</v>
      </c>
      <c r="N67" s="52" t="s">
        <v>169</v>
      </c>
      <c r="O67" t="s">
        <v>176</v>
      </c>
      <c r="P67" t="s">
        <v>206</v>
      </c>
    </row>
    <row r="68" spans="1:17" ht="145" x14ac:dyDescent="0.35">
      <c r="A68" s="151"/>
      <c r="B68" s="57" t="str">
        <f>Autodiagnostico!C74</f>
        <v>¿se ha determinado como se dará viabilidad a los conceptos emitidos?</v>
      </c>
      <c r="C68" s="35">
        <f>Autodiagnostico!I74</f>
        <v>75</v>
      </c>
      <c r="D68" s="35"/>
      <c r="E68" s="35"/>
      <c r="F68" s="35"/>
      <c r="G68" s="35"/>
      <c r="H68" s="35" t="s">
        <v>90</v>
      </c>
      <c r="I68" s="43" t="s">
        <v>156</v>
      </c>
      <c r="J68" s="40" t="s">
        <v>151</v>
      </c>
      <c r="K68" s="35" t="s">
        <v>152</v>
      </c>
      <c r="L68" s="44">
        <v>44249</v>
      </c>
      <c r="M68" s="44">
        <v>44561</v>
      </c>
      <c r="N68" s="52" t="s">
        <v>169</v>
      </c>
      <c r="O68" t="s">
        <v>176</v>
      </c>
      <c r="P68" t="s">
        <v>206</v>
      </c>
    </row>
    <row r="69" spans="1:17" ht="145" x14ac:dyDescent="0.35">
      <c r="A69" s="151"/>
      <c r="B69" s="57" t="str">
        <f>Autodiagnostico!C75</f>
        <v>¿Se ha establecido cual es la dependencia competente para determinar la viabilidad de los conceptos?</v>
      </c>
      <c r="C69" s="35">
        <f>Autodiagnostico!I75</f>
        <v>75</v>
      </c>
      <c r="D69" s="35"/>
      <c r="E69" s="35"/>
      <c r="F69" s="35"/>
      <c r="G69" s="35"/>
      <c r="H69" s="35" t="s">
        <v>90</v>
      </c>
      <c r="I69" s="43" t="s">
        <v>156</v>
      </c>
      <c r="J69" s="40" t="s">
        <v>151</v>
      </c>
      <c r="K69" s="35" t="s">
        <v>152</v>
      </c>
      <c r="L69" s="44">
        <v>44249</v>
      </c>
      <c r="M69" s="44">
        <v>44561</v>
      </c>
      <c r="N69" s="52" t="s">
        <v>169</v>
      </c>
      <c r="O69" t="s">
        <v>176</v>
      </c>
      <c r="P69" t="s">
        <v>206</v>
      </c>
    </row>
    <row r="70" spans="1:17" ht="145" x14ac:dyDescent="0.35">
      <c r="A70" s="151"/>
      <c r="B70" s="57" t="str">
        <f>Autodiagnostico!C76</f>
        <v>¿Se estableció los asuntos que será o no serán objeto de revisión de calidad?</v>
      </c>
      <c r="C70" s="35">
        <f>Autodiagnostico!I76</f>
        <v>75</v>
      </c>
      <c r="D70" s="35"/>
      <c r="E70" s="35"/>
      <c r="F70" s="35"/>
      <c r="G70" s="35"/>
      <c r="H70" s="35" t="s">
        <v>90</v>
      </c>
      <c r="I70" s="43" t="s">
        <v>156</v>
      </c>
      <c r="J70" s="40" t="s">
        <v>151</v>
      </c>
      <c r="K70" s="35" t="s">
        <v>152</v>
      </c>
      <c r="L70" s="44">
        <v>44249</v>
      </c>
      <c r="M70" s="44">
        <v>44561</v>
      </c>
      <c r="N70" s="52" t="s">
        <v>169</v>
      </c>
      <c r="O70" t="s">
        <v>176</v>
      </c>
      <c r="P70" t="s">
        <v>207</v>
      </c>
    </row>
    <row r="71" spans="1:17" ht="145.5" thickBot="1" x14ac:dyDescent="0.4">
      <c r="A71" s="152"/>
      <c r="B71" s="59" t="str">
        <f>Autodiagnostico!C77</f>
        <v xml:space="preserve">¿Se estableció un termino para realizar el proceso de revisión de calidad de la norma? </v>
      </c>
      <c r="C71" s="38">
        <f>Autodiagnostico!I77</f>
        <v>75</v>
      </c>
      <c r="D71" s="38"/>
      <c r="E71" s="38"/>
      <c r="F71" s="38"/>
      <c r="G71" s="38"/>
      <c r="H71" s="38" t="s">
        <v>90</v>
      </c>
      <c r="I71" s="47" t="s">
        <v>156</v>
      </c>
      <c r="J71" s="41" t="s">
        <v>151</v>
      </c>
      <c r="K71" s="38" t="s">
        <v>152</v>
      </c>
      <c r="L71" s="48">
        <v>44249</v>
      </c>
      <c r="M71" s="48">
        <v>44561</v>
      </c>
      <c r="N71" s="53" t="s">
        <v>169</v>
      </c>
      <c r="O71" t="s">
        <v>176</v>
      </c>
      <c r="P71" t="s">
        <v>207</v>
      </c>
    </row>
    <row r="72" spans="1:17" ht="145" x14ac:dyDescent="0.35">
      <c r="A72" s="150" t="s">
        <v>9</v>
      </c>
      <c r="B72" s="60" t="str">
        <f>Autodiagnostico!C79</f>
        <v>¿Se ha establecido los medios para socializar el acto administrativo?</v>
      </c>
      <c r="C72" s="37">
        <f>Autodiagnostico!I79</f>
        <v>75</v>
      </c>
      <c r="D72" s="37"/>
      <c r="E72" s="37"/>
      <c r="F72" s="37"/>
      <c r="G72" s="37"/>
      <c r="H72" s="37" t="s">
        <v>90</v>
      </c>
      <c r="I72" s="45" t="s">
        <v>156</v>
      </c>
      <c r="J72" s="39" t="s">
        <v>151</v>
      </c>
      <c r="K72" s="37" t="s">
        <v>152</v>
      </c>
      <c r="L72" s="42">
        <v>44249</v>
      </c>
      <c r="M72" s="42">
        <v>44561</v>
      </c>
      <c r="N72" s="51" t="s">
        <v>169</v>
      </c>
      <c r="O72" t="s">
        <v>176</v>
      </c>
      <c r="P72" t="s">
        <v>207</v>
      </c>
    </row>
    <row r="73" spans="1:17" ht="297" x14ac:dyDescent="0.35">
      <c r="A73" s="151"/>
      <c r="B73" s="57" t="str">
        <f>Autodiagnostico!C80</f>
        <v>¿El medio establecido es fácil de ubicar?</v>
      </c>
      <c r="C73" s="35">
        <f>Autodiagnostico!I80</f>
        <v>75</v>
      </c>
      <c r="D73" s="35"/>
      <c r="E73" s="35"/>
      <c r="F73" s="35"/>
      <c r="G73" s="35"/>
      <c r="H73" s="35" t="s">
        <v>90</v>
      </c>
      <c r="I73" s="43" t="s">
        <v>156</v>
      </c>
      <c r="J73" s="40" t="s">
        <v>151</v>
      </c>
      <c r="K73" s="35" t="s">
        <v>152</v>
      </c>
      <c r="L73" s="44">
        <v>44249</v>
      </c>
      <c r="M73" s="44">
        <v>44561</v>
      </c>
      <c r="N73" s="52" t="s">
        <v>169</v>
      </c>
      <c r="O73" t="s">
        <v>176</v>
      </c>
      <c r="P73" t="s">
        <v>177</v>
      </c>
      <c r="Q73" s="14" t="s">
        <v>174</v>
      </c>
    </row>
    <row r="74" spans="1:17" ht="297" x14ac:dyDescent="0.35">
      <c r="A74" s="151"/>
      <c r="B74" s="57" t="str">
        <f>Autodiagnostico!C81</f>
        <v>¿El medio establecido es de fácil acceso?</v>
      </c>
      <c r="C74" s="35">
        <f>Autodiagnostico!I81</f>
        <v>75</v>
      </c>
      <c r="D74" s="35"/>
      <c r="E74" s="35"/>
      <c r="F74" s="35"/>
      <c r="G74" s="35"/>
      <c r="H74" s="35" t="s">
        <v>90</v>
      </c>
      <c r="I74" s="43" t="s">
        <v>156</v>
      </c>
      <c r="J74" s="40" t="s">
        <v>151</v>
      </c>
      <c r="K74" s="35" t="s">
        <v>152</v>
      </c>
      <c r="L74" s="44">
        <v>44249</v>
      </c>
      <c r="M74" s="44">
        <v>44561</v>
      </c>
      <c r="N74" s="52" t="s">
        <v>169</v>
      </c>
      <c r="O74" t="s">
        <v>176</v>
      </c>
      <c r="P74" t="s">
        <v>177</v>
      </c>
      <c r="Q74" s="14" t="s">
        <v>174</v>
      </c>
    </row>
    <row r="75" spans="1:17" ht="297.5" thickBot="1" x14ac:dyDescent="0.4">
      <c r="A75" s="152"/>
      <c r="B75" s="59" t="str">
        <f>Autodiagnostico!C82</f>
        <v>¿Se corroboro la publicación del acto administrativo de carácter general?</v>
      </c>
      <c r="C75" s="38">
        <f>Autodiagnostico!I82</f>
        <v>100</v>
      </c>
      <c r="D75" s="38"/>
      <c r="E75" s="38"/>
      <c r="F75" s="38"/>
      <c r="G75" s="38"/>
      <c r="H75" s="38" t="s">
        <v>90</v>
      </c>
      <c r="I75" s="47" t="s">
        <v>156</v>
      </c>
      <c r="J75" s="41" t="s">
        <v>151</v>
      </c>
      <c r="K75" s="38" t="s">
        <v>152</v>
      </c>
      <c r="L75" s="48">
        <v>44249</v>
      </c>
      <c r="M75" s="48">
        <v>44561</v>
      </c>
      <c r="N75" s="53" t="s">
        <v>169</v>
      </c>
      <c r="O75" t="s">
        <v>176</v>
      </c>
      <c r="P75" t="s">
        <v>177</v>
      </c>
      <c r="Q75" s="14" t="s">
        <v>174</v>
      </c>
    </row>
    <row r="76" spans="1:17" ht="297" x14ac:dyDescent="0.35">
      <c r="A76" s="153" t="s">
        <v>53</v>
      </c>
      <c r="B76" s="61" t="str">
        <f>Autodiagnostico!C84</f>
        <v>¿Se cuenta con un inventario de regulación normativa?</v>
      </c>
      <c r="C76" s="36">
        <f>Autodiagnostico!I84</f>
        <v>75</v>
      </c>
      <c r="D76" s="36"/>
      <c r="E76" s="36"/>
      <c r="F76" s="36"/>
      <c r="G76" s="36"/>
      <c r="H76" s="36" t="s">
        <v>90</v>
      </c>
      <c r="I76" s="54" t="s">
        <v>156</v>
      </c>
      <c r="J76" s="49" t="s">
        <v>151</v>
      </c>
      <c r="K76" s="36" t="s">
        <v>152</v>
      </c>
      <c r="L76" s="55">
        <v>44249</v>
      </c>
      <c r="M76" s="55">
        <v>44561</v>
      </c>
      <c r="N76" s="56" t="s">
        <v>169</v>
      </c>
      <c r="O76" t="s">
        <v>208</v>
      </c>
      <c r="P76" t="s">
        <v>177</v>
      </c>
      <c r="Q76" s="14" t="s">
        <v>174</v>
      </c>
    </row>
    <row r="77" spans="1:17" ht="297" x14ac:dyDescent="0.35">
      <c r="A77" s="120"/>
      <c r="B77" s="57" t="str">
        <f>Autodiagnostico!C85</f>
        <v>¿Se revisa periódicamente el inventario de regulación normativa?</v>
      </c>
      <c r="C77" s="35">
        <f>Autodiagnostico!I85</f>
        <v>75</v>
      </c>
      <c r="D77" s="35"/>
      <c r="E77" s="35"/>
      <c r="F77" s="35"/>
      <c r="G77" s="35"/>
      <c r="H77" s="35" t="s">
        <v>90</v>
      </c>
      <c r="I77" s="43" t="s">
        <v>156</v>
      </c>
      <c r="J77" s="40" t="s">
        <v>151</v>
      </c>
      <c r="K77" s="35" t="s">
        <v>152</v>
      </c>
      <c r="L77" s="44">
        <v>44249</v>
      </c>
      <c r="M77" s="44">
        <v>44561</v>
      </c>
      <c r="N77" s="52" t="s">
        <v>169</v>
      </c>
      <c r="O77" t="s">
        <v>208</v>
      </c>
      <c r="P77" t="s">
        <v>177</v>
      </c>
      <c r="Q77" s="14" t="s">
        <v>174</v>
      </c>
    </row>
    <row r="78" spans="1:17" ht="297" x14ac:dyDescent="0.35">
      <c r="A78" s="120"/>
      <c r="B78" s="57" t="str">
        <f>Autodiagnostico!C86</f>
        <v>¿Se revisa periódicamente si los actos administrativos de carácter general se encuentra actualizados?</v>
      </c>
      <c r="C78" s="35">
        <f>Autodiagnostico!I86</f>
        <v>75</v>
      </c>
      <c r="D78" s="35"/>
      <c r="E78" s="35"/>
      <c r="F78" s="35"/>
      <c r="G78" s="35"/>
      <c r="H78" s="35" t="s">
        <v>165</v>
      </c>
      <c r="I78" s="43" t="s">
        <v>166</v>
      </c>
      <c r="J78" s="40" t="s">
        <v>151</v>
      </c>
      <c r="K78" s="35" t="s">
        <v>152</v>
      </c>
      <c r="L78" s="44">
        <v>44249</v>
      </c>
      <c r="M78" s="44">
        <v>44561</v>
      </c>
      <c r="N78" s="52" t="s">
        <v>169</v>
      </c>
      <c r="O78" t="s">
        <v>208</v>
      </c>
      <c r="P78" t="s">
        <v>177</v>
      </c>
      <c r="Q78" s="14" t="s">
        <v>174</v>
      </c>
    </row>
    <row r="79" spans="1:17" ht="145" x14ac:dyDescent="0.35">
      <c r="A79" s="120"/>
      <c r="B79" s="57" t="str">
        <f>Autodiagnostico!C87</f>
        <v>¿El acto administrativo de carácter general ha sido eficiente?</v>
      </c>
      <c r="C79" s="35">
        <f>Autodiagnostico!I87</f>
        <v>75</v>
      </c>
      <c r="D79" s="35"/>
      <c r="E79" s="35"/>
      <c r="F79" s="35"/>
      <c r="G79" s="35"/>
      <c r="H79" s="35" t="s">
        <v>165</v>
      </c>
      <c r="I79" s="43" t="s">
        <v>166</v>
      </c>
      <c r="J79" s="40" t="s">
        <v>151</v>
      </c>
      <c r="K79" s="35" t="s">
        <v>152</v>
      </c>
      <c r="L79" s="44">
        <v>44249</v>
      </c>
      <c r="M79" s="44">
        <v>44561</v>
      </c>
      <c r="N79" s="52" t="s">
        <v>169</v>
      </c>
      <c r="O79" t="s">
        <v>176</v>
      </c>
      <c r="P79" t="s">
        <v>177</v>
      </c>
    </row>
    <row r="80" spans="1:17" ht="145" x14ac:dyDescent="0.35">
      <c r="A80" s="120"/>
      <c r="B80" s="57" t="str">
        <f>Autodiagnostico!C88</f>
        <v>¿El acto administrativo de carácter general ha sido eficaz?</v>
      </c>
      <c r="C80" s="35">
        <f>Autodiagnostico!I88</f>
        <v>75</v>
      </c>
      <c r="D80" s="35"/>
      <c r="E80" s="35"/>
      <c r="F80" s="35"/>
      <c r="G80" s="35"/>
      <c r="H80" s="35" t="s">
        <v>165</v>
      </c>
      <c r="I80" s="43" t="s">
        <v>166</v>
      </c>
      <c r="J80" s="40" t="s">
        <v>151</v>
      </c>
      <c r="K80" s="35" t="s">
        <v>152</v>
      </c>
      <c r="L80" s="44">
        <v>44249</v>
      </c>
      <c r="M80" s="44">
        <v>44561</v>
      </c>
      <c r="N80" s="52" t="s">
        <v>169</v>
      </c>
      <c r="O80" t="s">
        <v>176</v>
      </c>
      <c r="P80" t="s">
        <v>177</v>
      </c>
    </row>
    <row r="81" spans="1:16" ht="145" x14ac:dyDescent="0.35">
      <c r="A81" s="120"/>
      <c r="B81" s="57" t="str">
        <f>Autodiagnostico!C89</f>
        <v>¿Se elimino el acto administrativo de carácter general?</v>
      </c>
      <c r="C81" s="35">
        <f>Autodiagnostico!I89</f>
        <v>75</v>
      </c>
      <c r="D81" s="35"/>
      <c r="E81" s="35"/>
      <c r="F81" s="35"/>
      <c r="G81" s="35"/>
      <c r="H81" s="35" t="s">
        <v>165</v>
      </c>
      <c r="I81" s="43" t="s">
        <v>166</v>
      </c>
      <c r="J81" s="40" t="s">
        <v>151</v>
      </c>
      <c r="K81" s="35" t="s">
        <v>152</v>
      </c>
      <c r="L81" s="44">
        <v>44249</v>
      </c>
      <c r="M81" s="44">
        <v>44561</v>
      </c>
      <c r="N81" s="52" t="s">
        <v>169</v>
      </c>
      <c r="O81" t="s">
        <v>176</v>
      </c>
      <c r="P81" t="s">
        <v>177</v>
      </c>
    </row>
    <row r="82" spans="1:16" ht="145" x14ac:dyDescent="0.35">
      <c r="A82" s="120"/>
      <c r="B82" s="57" t="str">
        <f>Autodiagnostico!C90</f>
        <v>¿Se hace depuración normativa (desuso, redundante, ineficaz, etc.)?</v>
      </c>
      <c r="C82" s="35">
        <f>Autodiagnostico!I90</f>
        <v>75</v>
      </c>
      <c r="D82" s="35"/>
      <c r="E82" s="35"/>
      <c r="F82" s="35"/>
      <c r="G82" s="35"/>
      <c r="H82" s="35" t="s">
        <v>165</v>
      </c>
      <c r="I82" s="43" t="s">
        <v>166</v>
      </c>
      <c r="J82" s="40" t="s">
        <v>151</v>
      </c>
      <c r="K82" s="35" t="s">
        <v>152</v>
      </c>
      <c r="L82" s="44">
        <v>44249</v>
      </c>
      <c r="M82" s="44">
        <v>44561</v>
      </c>
      <c r="N82" s="52" t="s">
        <v>169</v>
      </c>
      <c r="O82" t="s">
        <v>208</v>
      </c>
      <c r="P82" t="s">
        <v>177</v>
      </c>
    </row>
    <row r="83" spans="1:16" ht="145" x14ac:dyDescent="0.35">
      <c r="A83" s="120"/>
      <c r="B83" s="57" t="str">
        <f>Autodiagnostico!C91</f>
        <v>¿Se determino quien realiza la evaluación de la regulación?</v>
      </c>
      <c r="C83" s="35">
        <f>Autodiagnostico!I91</f>
        <v>75</v>
      </c>
      <c r="D83" s="35"/>
      <c r="E83" s="35"/>
      <c r="F83" s="35"/>
      <c r="G83" s="35"/>
      <c r="H83" s="35" t="s">
        <v>165</v>
      </c>
      <c r="I83" s="43" t="s">
        <v>166</v>
      </c>
      <c r="J83" s="40" t="s">
        <v>151</v>
      </c>
      <c r="K83" s="35" t="s">
        <v>152</v>
      </c>
      <c r="L83" s="44">
        <v>44249</v>
      </c>
      <c r="M83" s="44">
        <v>44561</v>
      </c>
      <c r="N83" s="52" t="s">
        <v>169</v>
      </c>
      <c r="O83" t="s">
        <v>176</v>
      </c>
      <c r="P83" t="s">
        <v>177</v>
      </c>
    </row>
    <row r="84" spans="1:16" ht="145" x14ac:dyDescent="0.35">
      <c r="A84" s="120"/>
      <c r="B84" s="57" t="str">
        <f>Autodiagnostico!C92</f>
        <v>¿ Se ha evaluado las causas que llevan a la modificación de actos administrativos?</v>
      </c>
      <c r="C84" s="35">
        <f>Autodiagnostico!I92</f>
        <v>75</v>
      </c>
      <c r="D84" s="35"/>
      <c r="E84" s="35"/>
      <c r="F84" s="35"/>
      <c r="G84" s="35"/>
      <c r="H84" s="35" t="s">
        <v>165</v>
      </c>
      <c r="I84" s="43" t="s">
        <v>166</v>
      </c>
      <c r="J84" s="40" t="s">
        <v>151</v>
      </c>
      <c r="K84" s="35" t="s">
        <v>152</v>
      </c>
      <c r="L84" s="44">
        <v>44249</v>
      </c>
      <c r="M84" s="44">
        <v>44561</v>
      </c>
      <c r="N84" s="52" t="s">
        <v>169</v>
      </c>
      <c r="O84" t="s">
        <v>176</v>
      </c>
      <c r="P84" t="s">
        <v>177</v>
      </c>
    </row>
    <row r="85" spans="1:16" ht="145" x14ac:dyDescent="0.35">
      <c r="A85" s="120"/>
      <c r="B85" s="57" t="str">
        <f>Autodiagnostico!C93</f>
        <v>¿Se despliegan a las dependencias los resultados de la evaluación?</v>
      </c>
      <c r="C85" s="35">
        <f>Autodiagnostico!I93</f>
        <v>75</v>
      </c>
      <c r="D85" s="35"/>
      <c r="E85" s="35"/>
      <c r="F85" s="35"/>
      <c r="G85" s="35"/>
      <c r="H85" s="35" t="s">
        <v>165</v>
      </c>
      <c r="I85" s="43" t="s">
        <v>166</v>
      </c>
      <c r="J85" s="40" t="s">
        <v>151</v>
      </c>
      <c r="K85" s="35" t="s">
        <v>152</v>
      </c>
      <c r="L85" s="44">
        <v>44249</v>
      </c>
      <c r="M85" s="44">
        <v>44561</v>
      </c>
      <c r="N85" s="52" t="s">
        <v>169</v>
      </c>
      <c r="O85" t="s">
        <v>176</v>
      </c>
      <c r="P85" t="s">
        <v>177</v>
      </c>
    </row>
    <row r="86" spans="1:16" ht="145.5" thickBot="1" x14ac:dyDescent="0.4">
      <c r="A86" s="121"/>
      <c r="B86" s="41" t="str">
        <f>Autodiagnostico!C94</f>
        <v>¿Se formulan acciones de mejora frente a indicadores incumplidos?</v>
      </c>
      <c r="C86" s="38">
        <f>Autodiagnostico!I94</f>
        <v>75</v>
      </c>
      <c r="D86" s="38"/>
      <c r="E86" s="38"/>
      <c r="F86" s="38"/>
      <c r="G86" s="38"/>
      <c r="H86" s="38" t="s">
        <v>165</v>
      </c>
      <c r="I86" s="47" t="s">
        <v>166</v>
      </c>
      <c r="J86" s="41" t="s">
        <v>151</v>
      </c>
      <c r="K86" s="38" t="s">
        <v>152</v>
      </c>
      <c r="L86" s="48">
        <v>44249</v>
      </c>
      <c r="M86" s="48">
        <v>44561</v>
      </c>
      <c r="N86" s="53" t="s">
        <v>169</v>
      </c>
    </row>
  </sheetData>
  <mergeCells count="19">
    <mergeCell ref="C5:C6"/>
    <mergeCell ref="D5:D6"/>
    <mergeCell ref="E5:E6"/>
    <mergeCell ref="A72:A75"/>
    <mergeCell ref="A76:A86"/>
    <mergeCell ref="A66:A71"/>
    <mergeCell ref="L5:M5"/>
    <mergeCell ref="N5:N6"/>
    <mergeCell ref="A7:A22"/>
    <mergeCell ref="A23:A57"/>
    <mergeCell ref="A58:A65"/>
    <mergeCell ref="F5:F6"/>
    <mergeCell ref="G5:G6"/>
    <mergeCell ref="H5:H6"/>
    <mergeCell ref="I5:I6"/>
    <mergeCell ref="J5:J6"/>
    <mergeCell ref="K5:K6"/>
    <mergeCell ref="A5:A6"/>
    <mergeCell ref="B5:B6"/>
  </mergeCells>
  <conditionalFormatting sqref="C7:C86">
    <cfRule type="cellIs" dxfId="2" priority="1" operator="between">
      <formula>76</formula>
      <formula>100</formula>
    </cfRule>
    <cfRule type="cellIs" dxfId="1" priority="2" operator="between">
      <formula>26</formula>
      <formula>75</formula>
    </cfRule>
    <cfRule type="cellIs" dxfId="0" priority="3" operator="between">
      <formula>0</formula>
      <formula>25</formula>
    </cfRule>
  </conditionalFormatting>
  <pageMargins left="1.65" right="0.7" top="0.75" bottom="0.75" header="0.3" footer="0.3"/>
  <pageSetup paperSize="5"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10" zoomScaleNormal="110" workbookViewId="0">
      <selection activeCell="D13" sqref="D13"/>
    </sheetView>
  </sheetViews>
  <sheetFormatPr baseColWidth="10" defaultRowHeight="14.5" x14ac:dyDescent="0.35"/>
  <cols>
    <col min="1" max="1" width="33.90625" customWidth="1"/>
    <col min="2" max="5" width="16" customWidth="1"/>
  </cols>
  <sheetData>
    <row r="1" spans="1:5" x14ac:dyDescent="0.35">
      <c r="A1" s="167" t="s">
        <v>66</v>
      </c>
      <c r="B1" s="168"/>
      <c r="C1" s="168"/>
      <c r="D1" s="168"/>
      <c r="E1" s="169"/>
    </row>
    <row r="2" spans="1:5" ht="15" thickBot="1" x14ac:dyDescent="0.4">
      <c r="A2" s="170"/>
      <c r="B2" s="171"/>
      <c r="C2" s="171"/>
      <c r="D2" s="171"/>
      <c r="E2" s="172"/>
    </row>
    <row r="5" spans="1:5" x14ac:dyDescent="0.35">
      <c r="B5" s="28" t="s">
        <v>55</v>
      </c>
      <c r="C5" s="28" t="s">
        <v>56</v>
      </c>
      <c r="D5" s="28" t="s">
        <v>57</v>
      </c>
      <c r="E5" s="28" t="s">
        <v>58</v>
      </c>
    </row>
    <row r="6" spans="1:5" ht="23.25" customHeight="1" x14ac:dyDescent="0.35">
      <c r="B6" s="29" t="s">
        <v>95</v>
      </c>
      <c r="C6" s="29" t="s">
        <v>94</v>
      </c>
      <c r="D6" s="29" t="s">
        <v>59</v>
      </c>
      <c r="E6" s="29" t="s">
        <v>59</v>
      </c>
    </row>
    <row r="7" spans="1:5" ht="15.5" x14ac:dyDescent="0.35">
      <c r="A7" s="32" t="s">
        <v>61</v>
      </c>
      <c r="B7" s="27" t="s">
        <v>62</v>
      </c>
      <c r="C7" s="27" t="s">
        <v>63</v>
      </c>
      <c r="D7" s="27" t="s">
        <v>64</v>
      </c>
      <c r="E7" s="27" t="s">
        <v>65</v>
      </c>
    </row>
    <row r="8" spans="1:5" x14ac:dyDescent="0.35">
      <c r="A8" s="31" t="str">
        <f>+Autodiagnostico!A10</f>
        <v>Planeación: Agenda Regulatoria</v>
      </c>
      <c r="B8" s="30">
        <v>0.11</v>
      </c>
      <c r="C8" s="30">
        <f>Autodiagnostico!$B10</f>
        <v>82.8125</v>
      </c>
      <c r="D8" s="30">
        <f>Autodiagnostico!B10</f>
        <v>82.8125</v>
      </c>
      <c r="E8" s="30"/>
    </row>
    <row r="9" spans="1:5" ht="29" x14ac:dyDescent="0.35">
      <c r="A9" s="31" t="str">
        <f>+Autodiagnostico!A27</f>
        <v>Diseño de la regulación: Análisis de Impacto Normativo (AIN)</v>
      </c>
      <c r="B9" s="30">
        <v>0.01</v>
      </c>
      <c r="C9" s="30">
        <f>Autodiagnostico!$B27</f>
        <v>75</v>
      </c>
      <c r="D9" s="30">
        <f>Autodiagnostico!B27</f>
        <v>75</v>
      </c>
      <c r="E9" s="30"/>
    </row>
    <row r="10" spans="1:5" ht="29" x14ac:dyDescent="0.35">
      <c r="A10" s="31" t="str">
        <f>+Autodiagnostico!A63</f>
        <v>Consulta pública de los proyectos de actos administrativos</v>
      </c>
      <c r="B10" s="30">
        <v>0.03</v>
      </c>
      <c r="C10" s="30">
        <f>Autodiagnostico!$B63</f>
        <v>75</v>
      </c>
      <c r="D10" s="30">
        <f>Autodiagnostico!B63</f>
        <v>75</v>
      </c>
      <c r="E10" s="30"/>
    </row>
    <row r="11" spans="1:5" x14ac:dyDescent="0.35">
      <c r="A11" s="31" t="str">
        <f>+Autodiagnostico!A72</f>
        <v>Revisión de calidad normativa</v>
      </c>
      <c r="B11" s="30">
        <v>0</v>
      </c>
      <c r="C11" s="30">
        <f>Autodiagnostico!$B72</f>
        <v>75</v>
      </c>
      <c r="D11" s="30">
        <f>Autodiagnostico!B72</f>
        <v>75</v>
      </c>
      <c r="E11" s="30"/>
    </row>
    <row r="12" spans="1:5" x14ac:dyDescent="0.35">
      <c r="A12" s="31" t="str">
        <f>+Autodiagnostico!A79</f>
        <v>Publicidad de la regulación final</v>
      </c>
      <c r="B12" s="30">
        <v>0.44</v>
      </c>
      <c r="C12" s="30">
        <f>Autodiagnostico!$B79</f>
        <v>81.25</v>
      </c>
      <c r="D12" s="30">
        <f>Autodiagnostico!B79</f>
        <v>81.25</v>
      </c>
      <c r="E12" s="30"/>
    </row>
    <row r="13" spans="1:5" ht="28.5" customHeight="1" x14ac:dyDescent="0.35">
      <c r="A13" s="31" t="str">
        <f>+Autodiagnostico!A84</f>
        <v xml:space="preserve">Evaluación de las regulaciones
</v>
      </c>
      <c r="B13" s="30">
        <v>0.05</v>
      </c>
      <c r="C13" s="30">
        <f>Autodiagnostico!$B84</f>
        <v>75</v>
      </c>
      <c r="D13" s="30">
        <f>Autodiagnostico!B84</f>
        <v>75</v>
      </c>
      <c r="E13" s="30"/>
    </row>
    <row r="14" spans="1:5" ht="18.5" x14ac:dyDescent="0.35">
      <c r="A14" s="33" t="s">
        <v>60</v>
      </c>
      <c r="B14" s="34">
        <f>AVERAGE(B8:B13)</f>
        <v>0.10666666666666667</v>
      </c>
      <c r="C14" s="34">
        <v>0.26</v>
      </c>
      <c r="D14" s="34">
        <f t="shared" ref="D14" si="0">AVERAGE(D8:D13)</f>
        <v>77.34375</v>
      </c>
      <c r="E14" s="34"/>
    </row>
  </sheetData>
  <mergeCells count="1">
    <mergeCell ref="A1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Autodiagnostico</vt:lpstr>
      <vt:lpstr>Plan de accion</vt:lpstr>
      <vt:lpstr>Plan de accion_2021</vt:lpstr>
      <vt:lpstr>GRAFICAS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Juridica</dc:creator>
  <cp:lastModifiedBy>LENOVO</cp:lastModifiedBy>
  <cp:lastPrinted>2021-03-25T00:05:13Z</cp:lastPrinted>
  <dcterms:created xsi:type="dcterms:W3CDTF">2020-05-12T19:28:41Z</dcterms:created>
  <dcterms:modified xsi:type="dcterms:W3CDTF">2022-02-23T00:21:12Z</dcterms:modified>
</cp:coreProperties>
</file>