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108"/>
  <workbookPr defaultThemeVersion="124226"/>
  <mc:AlternateContent xmlns:mc="http://schemas.openxmlformats.org/markup-compatibility/2006">
    <mc:Choice Requires="x15">
      <x15ac:absPath xmlns:x15ac="http://schemas.microsoft.com/office/spreadsheetml/2010/11/ac" url="/Users/davidtrujillo/Downloads/"/>
    </mc:Choice>
  </mc:AlternateContent>
  <xr:revisionPtr revIDLastSave="0" documentId="13_ncr:1_{BA18F1E6-93A6-B24E-8384-EAEBB1D9917F}" xr6:coauthVersionLast="45" xr6:coauthVersionMax="45" xr10:uidLastSave="{00000000-0000-0000-0000-000000000000}"/>
  <bookViews>
    <workbookView xWindow="0" yWindow="460" windowWidth="16420" windowHeight="14180" tabRatio="823" activeTab="4" xr2:uid="{00000000-000D-0000-FFFF-FFFF00000000}"/>
  </bookViews>
  <sheets>
    <sheet name="Inicio" sheetId="30" state="hidden" r:id="rId1"/>
    <sheet name="Instrucciones" sheetId="38" state="hidden" r:id="rId2"/>
    <sheet name="Autodiagnóstico" sheetId="12" state="hidden" r:id="rId3"/>
    <sheet name="Gráficas" sheetId="42" state="hidden" r:id="rId4"/>
    <sheet name="Plan de Acción " sheetId="39" r:id="rId5"/>
  </sheets>
  <externalReferences>
    <externalReference r:id="rId6"/>
    <externalReference r:id="rId7"/>
    <externalReference r:id="rId8"/>
    <externalReference r:id="rId9"/>
  </externalReferences>
  <definedNames>
    <definedName name="Acciones_Categoría_3" localSheetId="3">'[1]Ponderaciones y parámetros'!$K$6:$N$6</definedName>
    <definedName name="Acciones_Categoría_3" localSheetId="1">'[2]Ponderaciones y parámetros'!$K$6:$N$6</definedName>
    <definedName name="Acciones_Categoría_3" localSheetId="4">'[3]Ponderaciones y parámetros'!$K$6:$N$6</definedName>
    <definedName name="Acciones_Categoría_3">'[4]Ponderaciones y parámetros'!$K$6:$N$6</definedName>
    <definedName name="Nombre" localSheetId="3">#REF!</definedName>
    <definedName name="Nombre" localSheetId="1">#REF!</definedName>
    <definedName name="Nombre" localSheetId="4">#REF!</definedName>
    <definedName name="Nombre">#REF!</definedName>
    <definedName name="Simulador" localSheetId="3">[1]Listas!$B$2:$B$4</definedName>
    <definedName name="Simulador" localSheetId="1">[2]Listas!$B$2:$B$4</definedName>
    <definedName name="Simulador" localSheetId="4">[3]Listas!$B$2:$B$4</definedName>
    <definedName name="Simulador">[4]Listas!$B$2:$B$4</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47" i="39" l="1"/>
  <c r="G46" i="39"/>
  <c r="G45" i="39"/>
  <c r="G44" i="39"/>
  <c r="G43" i="39"/>
  <c r="G42" i="39"/>
  <c r="G41" i="39"/>
  <c r="G40" i="39"/>
  <c r="G39" i="39"/>
  <c r="G38" i="39"/>
  <c r="G37" i="39"/>
  <c r="G36" i="39"/>
  <c r="G35" i="39"/>
  <c r="G34" i="39"/>
  <c r="G33" i="39"/>
  <c r="G32" i="39"/>
  <c r="G31" i="39"/>
  <c r="G30" i="39"/>
  <c r="G29" i="39"/>
  <c r="G28" i="39"/>
  <c r="G27" i="39"/>
  <c r="G26" i="39"/>
  <c r="G25" i="39"/>
  <c r="G24" i="39"/>
  <c r="G23" i="39"/>
  <c r="G22" i="39"/>
  <c r="G21" i="39"/>
  <c r="G20" i="39"/>
  <c r="G19" i="39"/>
  <c r="G18" i="39"/>
  <c r="G17" i="39"/>
  <c r="G16" i="39"/>
  <c r="G15" i="39"/>
  <c r="G14" i="39"/>
  <c r="G13" i="39"/>
  <c r="G12" i="39"/>
  <c r="G11" i="39"/>
  <c r="L156" i="42"/>
  <c r="L155" i="42"/>
  <c r="L131" i="42"/>
  <c r="L106" i="42"/>
  <c r="L84" i="42"/>
  <c r="L83" i="42"/>
  <c r="L82" i="42"/>
  <c r="L81" i="42"/>
  <c r="L57" i="42"/>
  <c r="L38" i="42"/>
  <c r="L37" i="42"/>
  <c r="L36" i="42"/>
  <c r="L35" i="42"/>
  <c r="L34" i="42"/>
  <c r="F146" i="12"/>
  <c r="F121" i="12"/>
  <c r="F91" i="12"/>
  <c r="F41" i="12"/>
  <c r="I12" i="42"/>
  <c r="D146" i="12" l="1"/>
  <c r="D91" i="12"/>
  <c r="D41" i="12"/>
  <c r="F11" i="12"/>
  <c r="D11" i="12"/>
  <c r="AH116" i="12" l="1"/>
  <c r="J7" i="12"/>
  <c r="K12" i="42" s="1"/>
  <c r="AG41" i="12" l="1"/>
  <c r="AF41" i="12"/>
  <c r="AF191" i="12" l="1"/>
  <c r="AE191" i="12"/>
  <c r="AC191" i="12"/>
  <c r="AC186" i="12"/>
  <c r="AC181" i="12"/>
  <c r="AA181" i="12"/>
  <c r="Z181" i="12"/>
  <c r="AC176" i="12"/>
  <c r="AC171" i="12"/>
  <c r="Z171" i="12"/>
  <c r="AC166" i="12"/>
  <c r="AC161" i="12"/>
  <c r="AH156" i="12"/>
  <c r="AG156" i="12"/>
  <c r="AF156" i="12"/>
  <c r="AE156" i="12"/>
  <c r="AC156" i="12"/>
  <c r="X156" i="12"/>
  <c r="AG151" i="12"/>
  <c r="AF151" i="12"/>
  <c r="AC151" i="12"/>
  <c r="AG146" i="12"/>
  <c r="AF146" i="12"/>
  <c r="AH141" i="12"/>
  <c r="AC141" i="12"/>
  <c r="X141" i="12"/>
  <c r="W141" i="12"/>
  <c r="AH136" i="12"/>
  <c r="AC136" i="12"/>
  <c r="AA136" i="12"/>
  <c r="Z136" i="12"/>
  <c r="X136" i="12"/>
  <c r="AH131" i="12"/>
  <c r="AF126" i="12"/>
  <c r="AG121" i="12"/>
  <c r="AF121" i="12"/>
  <c r="AG116" i="12"/>
  <c r="AC116" i="12"/>
  <c r="X116" i="12"/>
  <c r="AH111" i="12"/>
  <c r="AA111" i="12"/>
  <c r="X111" i="12"/>
  <c r="AH106" i="12"/>
  <c r="W106" i="12"/>
  <c r="AH101" i="12"/>
  <c r="AF101" i="12"/>
  <c r="AH96" i="12"/>
  <c r="AH91" i="12"/>
  <c r="AG91" i="12"/>
  <c r="AH86" i="12"/>
  <c r="AA86" i="12"/>
  <c r="Z86" i="12"/>
  <c r="X86" i="12"/>
  <c r="W86" i="12"/>
  <c r="V86" i="12"/>
  <c r="AH81" i="12"/>
  <c r="X81" i="12"/>
  <c r="AH76" i="12"/>
  <c r="AF76" i="12"/>
  <c r="AE76" i="12"/>
  <c r="AB76" i="12"/>
  <c r="AA76" i="12"/>
  <c r="Z76" i="12"/>
  <c r="AH71" i="12"/>
  <c r="AE71" i="12"/>
  <c r="AD71" i="12"/>
  <c r="AC71" i="12"/>
  <c r="Z71" i="12"/>
  <c r="AH66" i="12"/>
  <c r="AC66" i="12"/>
  <c r="AH61" i="12"/>
  <c r="AH56" i="12"/>
  <c r="AH51" i="12"/>
  <c r="AH46" i="12"/>
  <c r="AF36" i="12"/>
  <c r="AF31" i="12"/>
  <c r="AD26" i="12"/>
  <c r="AC26" i="12"/>
  <c r="AA26" i="12"/>
  <c r="AG16" i="12"/>
  <c r="AA11" i="12"/>
  <c r="AE196" i="12" l="1"/>
  <c r="AF196" i="12"/>
  <c r="AA196" i="12"/>
  <c r="Y196" i="12"/>
  <c r="AC196" i="12"/>
  <c r="Z196" i="12"/>
  <c r="AD196" i="12"/>
  <c r="AG196" i="12"/>
  <c r="AH196" i="12"/>
  <c r="W196" i="12"/>
  <c r="X196" i="12"/>
  <c r="V196" i="12"/>
  <c r="AB196" i="12"/>
</calcChain>
</file>

<file path=xl/sharedStrings.xml><?xml version="1.0" encoding="utf-8"?>
<sst xmlns="http://schemas.openxmlformats.org/spreadsheetml/2006/main" count="835" uniqueCount="477">
  <si>
    <t>Innovación</t>
  </si>
  <si>
    <t>Categoría</t>
  </si>
  <si>
    <t>Observaciones</t>
  </si>
  <si>
    <t>INSTRUCCIONES DE DILIGENCIAMIENTO</t>
  </si>
  <si>
    <t>ENTIDAD</t>
  </si>
  <si>
    <t/>
  </si>
  <si>
    <t>PUNTAJE FINAL</t>
  </si>
  <si>
    <t>Puntaje</t>
  </si>
  <si>
    <t>Nivel</t>
  </si>
  <si>
    <t>-</t>
  </si>
  <si>
    <t>Calificación</t>
  </si>
  <si>
    <t>Color</t>
  </si>
  <si>
    <t>CATEGORÍAS</t>
  </si>
  <si>
    <t>ACTIVIDADES DE GESTIÓN</t>
  </si>
  <si>
    <t>PUNTAJE</t>
  </si>
  <si>
    <t>1. Calificación total:</t>
  </si>
  <si>
    <t>Niveles</t>
  </si>
  <si>
    <t>Variable</t>
  </si>
  <si>
    <t>Puntaje actual</t>
  </si>
  <si>
    <t>3. Calificación por categorías:</t>
  </si>
  <si>
    <t>INICIO</t>
  </si>
  <si>
    <t xml:space="preserve">AUTODIAGNÓSTICO DE GESTIÓN </t>
  </si>
  <si>
    <t>Categorías</t>
  </si>
  <si>
    <t>Está compuesto por las siguientes columnas:</t>
  </si>
  <si>
    <t>Para la calificación, se estableció una escala de 5 niveles así:</t>
  </si>
  <si>
    <t>Gráficas:</t>
  </si>
  <si>
    <t>GRÁFICAS</t>
  </si>
  <si>
    <t>Valoración</t>
  </si>
  <si>
    <t xml:space="preserve">Componentes </t>
  </si>
  <si>
    <t xml:space="preserve">2. Calificación por componentes: </t>
  </si>
  <si>
    <t>Categorías del componente 1:</t>
  </si>
  <si>
    <t>Categorías del componente 3:</t>
  </si>
  <si>
    <t>Categorías del componente 4:</t>
  </si>
  <si>
    <t>COMPONENTES</t>
  </si>
  <si>
    <t>La felicidad nos hace productivos</t>
  </si>
  <si>
    <t>Liderando talento</t>
  </si>
  <si>
    <t>Al servicio de los ciudadanos</t>
  </si>
  <si>
    <t>La cultura de hacer las cosas bien</t>
  </si>
  <si>
    <t>Conociendo el talento</t>
  </si>
  <si>
    <t>Entorno físico</t>
  </si>
  <si>
    <t>Equilibrio de vida</t>
  </si>
  <si>
    <t>Salario emocional</t>
  </si>
  <si>
    <t>Innovación con pasión</t>
  </si>
  <si>
    <t>Cultura de liderazgo</t>
  </si>
  <si>
    <t>Bienestar del talento</t>
  </si>
  <si>
    <t>Liderazgo en valores</t>
  </si>
  <si>
    <t>Servidores que saben lo que hacen</t>
  </si>
  <si>
    <t>Cultura basada en el servicio</t>
  </si>
  <si>
    <t>Cultura que genera logro y bienestar</t>
  </si>
  <si>
    <t>Hacer siempre las cosas bien</t>
  </si>
  <si>
    <t>Cultura de la calidad y la integridad</t>
  </si>
  <si>
    <t>Entendiendo personas a través del uso de los datos</t>
  </si>
  <si>
    <t>AUTODIAGNÓSTICO</t>
  </si>
  <si>
    <t>PLAN DE ACCIÓN</t>
  </si>
  <si>
    <t>Autodiagnóstico:</t>
  </si>
  <si>
    <t>Plan de Acción:</t>
  </si>
  <si>
    <t>AUTODIAGNÓSTICO DE GESTIÓN: POLÍTICA DE GESTIÓN DEL CONOCIMIENTO Y LA INNOVACIÓN</t>
  </si>
  <si>
    <t>A continuación, se explica en detalle como se debe diligenciar.</t>
  </si>
  <si>
    <r>
      <t xml:space="preserve">Componentes: </t>
    </r>
    <r>
      <rPr>
        <sz val="11"/>
        <color theme="1"/>
        <rFont val="Arial"/>
        <family val="2"/>
      </rPr>
      <t xml:space="preserve">son los grandes temas que enmarcan la política objeto de medición. </t>
    </r>
  </si>
  <si>
    <r>
      <rPr>
        <b/>
        <sz val="11"/>
        <color theme="1"/>
        <rFont val="Arial"/>
        <family val="2"/>
      </rPr>
      <t xml:space="preserve">Calificación: </t>
    </r>
    <r>
      <rPr>
        <sz val="11"/>
        <color theme="1"/>
        <rFont val="Arial"/>
        <family val="2"/>
      </rPr>
      <t xml:space="preserve">puntaje automático obtenido como resultado de la autocalificación que haga en el avance de la política. </t>
    </r>
  </si>
  <si>
    <r>
      <rPr>
        <b/>
        <sz val="11"/>
        <color theme="1"/>
        <rFont val="Arial"/>
        <family val="2"/>
      </rPr>
      <t xml:space="preserve">Categoría: </t>
    </r>
    <r>
      <rPr>
        <sz val="11"/>
        <color theme="1"/>
        <rFont val="Arial"/>
        <family val="2"/>
      </rPr>
      <t>corresponde a las acciones que la entidad debe contemplar para el avance de la respectiva política.</t>
    </r>
  </si>
  <si>
    <r>
      <rPr>
        <b/>
        <sz val="11"/>
        <color theme="1"/>
        <rFont val="Arial"/>
        <family val="2"/>
      </rPr>
      <t>Puntaje:</t>
    </r>
    <r>
      <rPr>
        <sz val="11"/>
        <color theme="1"/>
        <rFont val="Arial"/>
        <family val="2"/>
      </rPr>
      <t xml:space="preserve"> es la casilla donde la entidad se autocalificará de acuerdo con las actividades descritas, en una escala de 0 a 100.</t>
    </r>
  </si>
  <si>
    <r>
      <t xml:space="preserve">Observaciones: </t>
    </r>
    <r>
      <rPr>
        <sz val="11"/>
        <color theme="1"/>
        <rFont val="Arial"/>
        <family val="2"/>
      </rPr>
      <t>en este espacio, podrá hacer las anotaciones o comentarios que considere pertinentes.</t>
    </r>
  </si>
  <si>
    <t>Los resultados finales solo reflejarán el resultado de los puntajes diligenciados. Si alguna casilla se deja en blanco, no contará para los resultados.</t>
  </si>
  <si>
    <r>
      <t xml:space="preserve">Si usted considera que alguna de las actividades </t>
    </r>
    <r>
      <rPr>
        <b/>
        <sz val="11"/>
        <color theme="1"/>
        <rFont val="Arial"/>
        <family val="2"/>
      </rPr>
      <t xml:space="preserve">no aplica </t>
    </r>
    <r>
      <rPr>
        <sz val="11"/>
        <color theme="1"/>
        <rFont val="Arial"/>
        <family val="2"/>
      </rPr>
      <t>para su entidad por sus características particulares, no diligencie el puntaje, y en la columna Observaciones escriba "No aplica". Por ejemplo, si en su entidad no se efectúan negociaciones colectivas por no haber sindicatos, en el ítem "Negociación Colectiva" usted no deberá ingresar ningún puntaje y deberá escribir en la columna Observaciones "No aplica"</t>
    </r>
  </si>
  <si>
    <r>
      <t xml:space="preserve">ES MUY IMPORTANTE que los puntajes ingresados sean lo más objetivos posibles, y que exista un soporte para cada uno de ellos. El propósito principal es </t>
    </r>
    <r>
      <rPr>
        <b/>
        <sz val="11"/>
        <color theme="1"/>
        <rFont val="Arial"/>
        <family val="2"/>
      </rPr>
      <t>identificar oportunidades de mejora</t>
    </r>
    <r>
      <rPr>
        <sz val="11"/>
        <color theme="1"/>
        <rFont val="Arial"/>
        <family val="2"/>
      </rPr>
      <t>, para lo cual es fundamental ser objetivos en los puntajes ingresados.</t>
    </r>
  </si>
  <si>
    <t xml:space="preserve">Cuando finalice de calificar las actividades de gestión, podrá ver de manera gráfica los principales resultados, haciendo click en el botón GRÁFICAS, o regresar al menú principal. </t>
  </si>
  <si>
    <t>En esta hoja se podrán visualizar de una manera más clara y sencilla los resultados obtenidos. Estas se generarán automáticamente una vez sea diligenciado el autodiagnóstico.</t>
  </si>
  <si>
    <t>En la segunda gráfica se presentan las calificaciones obtenidas por cada uno de los componentes que integran la política, y se comparan con los niveles establecidos.</t>
  </si>
  <si>
    <t>Y por último, se muestra la calificación por categorías. Dado que el número de categorías es muy amplio, se dividieron en varias gráficas.</t>
  </si>
  <si>
    <t xml:space="preserve">En conjunto, estos resultados le permitirán identificar cuales son las categorías y componentes que presentan un mayor rezago, o cuya implementación está más retrasada, y así poder centrar su prioridad al momento de realizar el plan de implementación. </t>
  </si>
  <si>
    <t xml:space="preserve">Esta hoja contiene un cuadro que le permitirá establecer una planeación y una ruta de acción, con base en las actividades de gestión que fueron evaluadas. </t>
  </si>
  <si>
    <t>Para ello, el cuadro contiene:</t>
  </si>
  <si>
    <t>Definir las mejoras a implementar, incluyendo el plazo y los responsables de la implementación</t>
  </si>
  <si>
    <t>Evaluar la eficacia de las acciones implementadas y volver a diligenciar el autodiagnóstico</t>
  </si>
  <si>
    <t>Identificación del conocimiento más relevante de la entidad</t>
  </si>
  <si>
    <t>Ideación</t>
  </si>
  <si>
    <t>Experimentación</t>
  </si>
  <si>
    <t>Investigación</t>
  </si>
  <si>
    <t>Planeación</t>
  </si>
  <si>
    <t>Ejecución de análisis y visualización de datos e información</t>
  </si>
  <si>
    <t>Analítica institucional</t>
  </si>
  <si>
    <t>Cultura de compartir y difundir</t>
  </si>
  <si>
    <t>Establecimiento de acciones fundamentales</t>
  </si>
  <si>
    <t>Consolidación de la cultura de compartir y difundir</t>
  </si>
  <si>
    <t>Diseñar alternativas de mejora</t>
  </si>
  <si>
    <t>PLAN DE ACCIÓN GESTIÓN DEL CONOCIMIENTO Y LA INNOVACIÓN</t>
  </si>
  <si>
    <r>
      <rPr>
        <b/>
        <sz val="11"/>
        <color theme="1"/>
        <rFont val="Arial"/>
        <family val="2"/>
      </rPr>
      <t>Actividades de gestión:</t>
    </r>
    <r>
      <rPr>
        <sz val="11"/>
        <color theme="1"/>
        <rFont val="Arial"/>
        <family val="2"/>
      </rPr>
      <t xml:space="preserve"> actividades puntuales que la entidad debe emprender para avanzar en la implementación de la política. </t>
    </r>
  </si>
  <si>
    <r>
      <t xml:space="preserve">Calificación: </t>
    </r>
    <r>
      <rPr>
        <sz val="11"/>
        <color theme="1"/>
        <rFont val="Arial"/>
        <family val="2"/>
      </rPr>
      <t xml:space="preserve">puntaje automático obtenido como resultado de la autocalificación que haga en el avance de la política. </t>
    </r>
  </si>
  <si>
    <r>
      <t xml:space="preserve">Las </t>
    </r>
    <r>
      <rPr>
        <b/>
        <sz val="11"/>
        <color theme="1"/>
        <rFont val="Arial"/>
        <family val="2"/>
      </rPr>
      <t>ÚNICAS</t>
    </r>
    <r>
      <rPr>
        <sz val="11"/>
        <color theme="1"/>
        <rFont val="Arial"/>
        <family val="2"/>
      </rPr>
      <t xml:space="preserve"> celdas que debe diligenciar son la del nombre de la entidad y la columna de puntaje (resaltada en azul). La de observaciones de manera opcional si lo considera necesario.</t>
    </r>
  </si>
  <si>
    <t xml:space="preserve">En la primera gráfica, se muestra el puntaje total obtenido por la entidad, comparado con cada uno de los niveles de calificación. De esta manera podrá visualizar en que nivel se encuentra actualmente y cuantos le faltan para alcanzar el máximo puntaje. </t>
  </si>
  <si>
    <t>Criterios:</t>
  </si>
  <si>
    <t>POLÍTICA DE GESTIÓN DEL CONOCIMIENTO Y LA INNOVACIÓN</t>
  </si>
  <si>
    <t>Categorías del componente 5:</t>
  </si>
  <si>
    <t>Generación y producción</t>
  </si>
  <si>
    <r>
      <t xml:space="preserve">Este archivo hace parte de un conjunto de herramientas de autodiagnóstico que permitirán a cada entidad desarrollar un ejercicio de valoración del estado de cada una de las dimensiones en las cuales se estructura el Modelo Integrado de Gestión y Planeación (MIPG), </t>
    </r>
    <r>
      <rPr>
        <b/>
        <sz val="11"/>
        <rFont val="Arial"/>
        <family val="2"/>
      </rPr>
      <t>con el propósito de contar con una línea base respecto a los aspectos que la entidad debe fortalecer, los cuales deben ser incluidos en su planeación institucional.</t>
    </r>
    <r>
      <rPr>
        <sz val="11"/>
        <rFont val="Arial"/>
        <family val="2"/>
      </rPr>
      <t xml:space="preserve"> Este puede ser utilizado en el momento en que lo considere pertinente, sin implicar esto reporte alguno a Función Pública, a otras instancias del Gobierno o a organismos de Control.</t>
    </r>
  </si>
  <si>
    <t>Criterios</t>
  </si>
  <si>
    <r>
      <rPr>
        <u/>
        <sz val="11"/>
        <rFont val="Arial"/>
        <family val="2"/>
      </rPr>
      <t>NOTA 1:</t>
    </r>
    <r>
      <rPr>
        <sz val="11"/>
        <rFont val="Arial"/>
        <family val="2"/>
      </rPr>
      <t xml:space="preserve"> Es importante la generación un proceso de ideación y de evaluación de las ideas para generar la selección de las acciones/proyectos a realizar.</t>
    </r>
  </si>
  <si>
    <r>
      <rPr>
        <u/>
        <sz val="11"/>
        <rFont val="Arial"/>
        <family val="2"/>
      </rPr>
      <t>NOTA 2:</t>
    </r>
    <r>
      <rPr>
        <sz val="11"/>
        <rFont val="Arial"/>
        <family val="2"/>
      </rPr>
      <t xml:space="preserve"> Es importante resaltar las acciones/proyectos que cuenten con una implementación posterior a la vigencia, con el propósito de su implementación gradual.</t>
    </r>
  </si>
  <si>
    <r>
      <rPr>
        <u/>
        <sz val="11"/>
        <rFont val="Arial"/>
        <family val="2"/>
      </rPr>
      <t>NOTA 3:</t>
    </r>
    <r>
      <rPr>
        <sz val="11"/>
        <rFont val="Arial"/>
        <family val="2"/>
      </rPr>
      <t xml:space="preserve"> La entidad puede utilizar metodologías ágiles para la implementación de las acciones de mejora, como SCRUM, Kanban, PMI-ACP, otros.</t>
    </r>
  </si>
  <si>
    <t>La entidad según su nivel de desarrollo (incipiente, intermedio o robusto) debe consultar cuales son los criterios mínimos que debe cumplir (Ver sección "Criterios").</t>
  </si>
  <si>
    <t>Planeación y ruta de acción (color naranja): la idea es generar un plan de acción con base en el diagnóstico realizado. Los elementos mínimos que se proponen para ello, son:</t>
  </si>
  <si>
    <t xml:space="preserve">Se solicita iniciar y darle prioridad a aquellas actividades que obtuvieron menores puntajes y que se encuentran en color vino-tinto, rojo, naranja y amarillo. </t>
  </si>
  <si>
    <t>Herramientas de uso y apropiación</t>
  </si>
  <si>
    <t>Contar con una persona o grupo que evalúe, implemente, haga seguimiento y lleve a cabo acciones de mejora al Plan de Acción de Gestión del Conocimiento y la Innovación, en el marco del MIPG.</t>
  </si>
  <si>
    <t xml:space="preserve">Emplear, divulgar, documentar y evaluar métodos de creación e ideación para generar soluciones efectivas a problemas cotidianos de la entidad </t>
  </si>
  <si>
    <t xml:space="preserve">Identificar, capturar, clasificar y organizar el conocimiento explícito de la entidad  en medios físicos y/o digitales.  </t>
  </si>
  <si>
    <t xml:space="preserve">Contar con un inventario del conocimiento explícito de la entidad actualizado, de fácil acceso y articulado con la política de gestión documental .  </t>
  </si>
  <si>
    <t>Identificar, clasificar, priorizar y gestionar el conocimiento relevante para el  logro de la misionalidad de la entidad.</t>
  </si>
  <si>
    <t>Identificar las necesidades de conocimiento asociadas a la formación y capacitación requeridas anualmente por el personal de la entidad, posteriormente, evalúa e implementa acciones de mejora.</t>
  </si>
  <si>
    <t>No identifica el conocimiento explícito de la entidad.</t>
  </si>
  <si>
    <t xml:space="preserve">Identifica el conocimiento explícito de la entidad en medios físicos y/o digitales. </t>
  </si>
  <si>
    <t xml:space="preserve">Identifica y captura el conocimiento explícito de la entidad en medios físicos y/o digitales. </t>
  </si>
  <si>
    <t>No cuenta con un inventario del conocimiento explícito de la entidad.</t>
  </si>
  <si>
    <t>Cuenta con un inventario del conocimiento explícito de la entidad.</t>
  </si>
  <si>
    <t>Cuenta con un inventario del conocimiento explícito de la entidad actualizado y articulado con la política de gestión documental, además, es de fácil acceso para los servidores de dicha entidad.</t>
  </si>
  <si>
    <t>Identifica, clasifica y prioriza el conocimiento más relevante para la entidad, además, lleva a cabo acciones para su gestión.</t>
  </si>
  <si>
    <t>No se han identificado los riesgos relacionados con la fuga de capital intelectual de la entidad.</t>
  </si>
  <si>
    <t>Identifica los riesgos relacionados con la fuga de capital intelectual de la entidad.</t>
  </si>
  <si>
    <t>No identifica las necesidades de conocimiento asociadas a la formación y capacitación requeridas anualmente por el personal de la entidad.</t>
  </si>
  <si>
    <t>Identifica las necesidades de conocimiento asociadas a la formación y capacitación requeridas anualmente por el personal de la entidad.</t>
  </si>
  <si>
    <t xml:space="preserve">Identifica las necesidades de conocimiento y lleva a cabo la formación y capacitación requerida anualmente por el personal de la entidad. </t>
  </si>
  <si>
    <t xml:space="preserve">Identifica las necesidades de conocimiento y lleva a cabo la formación y capacitación requerida anualmente por el personal de la entidad. Posteriormente, evalúa los resultados. </t>
  </si>
  <si>
    <t>Identifica las necesidades de conocimiento y lleva a cabo la formación y capacitación requerida anualmente por el personal de la entidad. Posteriormente, evalúa los resultados e implementa acciones de mejora.</t>
  </si>
  <si>
    <t xml:space="preserve">La entidad no emplea métodos de creación e ideación. </t>
  </si>
  <si>
    <t>Emplea y divulga al personal de la entidad métodos de creación e ideación para generar soluciones efectivas a problemas cotidianos de la entidad.</t>
  </si>
  <si>
    <t>La entidad no cuenta con espacios de ideación e innovación.</t>
  </si>
  <si>
    <t>Cuenta con espacios de ideación e innovación en la entidad.</t>
  </si>
  <si>
    <t>Cuenta con espacios disponibles, adecuados, diferenciados y divulgados para llevar a cabo los procesos de ideación e innovación.</t>
  </si>
  <si>
    <t>La entidad no desarrolla pruebas de experimentación.</t>
  </si>
  <si>
    <t xml:space="preserve">Desarrolla pruebas de experimentación. </t>
  </si>
  <si>
    <t xml:space="preserve">Documenta los resultados de las pruebas de experimentación. </t>
  </si>
  <si>
    <t>Implementar una estrategia de cultura organizacional orientada a la innovación en la entidad y analizar sus resultados.</t>
  </si>
  <si>
    <t>Identificar, analizar, evaluar y poner en marcha métodos para aplicar procesos de innovación en la entidad.</t>
  </si>
  <si>
    <t xml:space="preserve">Incluir en el Plan Estratégico del Talento Humano el fortalecimiento de capacidades en innovación y llevar a cabo el seguimiento y evaluación de los resultados. </t>
  </si>
  <si>
    <t xml:space="preserve">Identificar las necesidades de investigación en la entidad, implementar acciones y evaluarlas. </t>
  </si>
  <si>
    <t>Identificar, clasificar y actualizar el conocimiento tácito de la entidad para la planeación del conocimiento requerido por la entidad.</t>
  </si>
  <si>
    <t>Priorizar las necesidades de tecnología para la gestión del conocimiento y la innovación en la entidad, contar con acciones a corto, mediano y largo plazo para su adecuada gestión y evaluarlas periódicamente.</t>
  </si>
  <si>
    <t>Desarrollar y fortalecer las habilidades y competencias del talento humano en materia de analítica institucional.</t>
  </si>
  <si>
    <t>Desarrollar análisis descriptivos, predictivos y prospectivos de los resultados de su gestión para determinar el grado avance de las políticas a cargo de la entidad y toma acciones de mejora.</t>
  </si>
  <si>
    <t>La entidad no ha identificado métodos de innovación.</t>
  </si>
  <si>
    <t>Identifica métodos para poner en marcha procesos de innovación.</t>
  </si>
  <si>
    <t>Identifica y analiza métodos para poner en marcha procesos de innovación.</t>
  </si>
  <si>
    <t>Identifica, analiza y evalúa métodos para poner en marcha procesos de innovación.</t>
  </si>
  <si>
    <t>Pone en marcha métodos para aplicar procesos de innovación en la entidad.</t>
  </si>
  <si>
    <t>El Plan Estratégico del Talento Humano de la entidad no contempla el fortalecimiento de capacidades en innovación.</t>
  </si>
  <si>
    <t>El Plan Estratégico del Talento Humano de la entidad incluye el fortalecimiento de capacidades en innovación.</t>
  </si>
  <si>
    <t>El Plan Estratégico del Talento Humano de la entidad incluye el fortalecimiento de capacidades en innovación y lleva a cabo seguimiento a los resultados.</t>
  </si>
  <si>
    <t>La entidad no identifica necesidades de investigación.</t>
  </si>
  <si>
    <t>Identifica las necesidades de investigación de la entidad.</t>
  </si>
  <si>
    <t>Identifica las necesidades de investigación de la entidad y lleva a cabo acciones para gestionarlas.</t>
  </si>
  <si>
    <t>El personal de la entidad no asiste a eventos académicos gestionados por la entidad.</t>
  </si>
  <si>
    <t>Asiste a eventos académicos gestionados por la entidad.</t>
  </si>
  <si>
    <t xml:space="preserve">La entidad no cuenta con herramientas para uso y apropiación del conocimiento. </t>
  </si>
  <si>
    <t>Cuenta con herramientas para uso y apropiación del conocimiento.</t>
  </si>
  <si>
    <t xml:space="preserve">Cuenta con herramientas para uso y apropiación del conocimiento y su estado de funcionamiento es evaluado parcialmente. </t>
  </si>
  <si>
    <t>Cuenta con herramientas para uso y apropiación del conocimiento y su estado de funcionamiento es evaluado periódicamente.</t>
  </si>
  <si>
    <t>Evalúa el estado de funcionamiento de sus herramientas para uso y apropiación del conocimiento permanentemente y lleva a cabo acciones de mejora.</t>
  </si>
  <si>
    <t>La entidad no cuenta con la identificación de su conocimiento tácito.</t>
  </si>
  <si>
    <t>Identifica su conocimiento tácito.</t>
  </si>
  <si>
    <t>Identifica y clasifica su conocimiento tácito.</t>
  </si>
  <si>
    <t>Identifica y clasifica su conocimiento tácito, además, lo actualiza periódicamente.</t>
  </si>
  <si>
    <t>Identifica, clasifica y actualiza periódicamente su conocimiento tácito para la planeación del conocimiento requerido por la entidad.</t>
  </si>
  <si>
    <t>No se encuentran priorizadas las necesidades de tecnología para la gestión del conocimiento y la innovación en la entidad.</t>
  </si>
  <si>
    <t>Identifica parcialmente las necesidades de tecnología para la gestión del conocimiento y la innovación en la entidad.</t>
  </si>
  <si>
    <t>Identifica las necesidades de tecnología para la gestión del conocimiento y la innovación en la entidad.</t>
  </si>
  <si>
    <t>Prioriza las necesidades de tecnología para la gestión del conocimiento y la innovación en la entidad y cuenta con acciones a corto, mediano y largo plazo para su adecuada gestión.</t>
  </si>
  <si>
    <t>La entidad no cuenta con herramientas de analítica institucional.</t>
  </si>
  <si>
    <t>Cuenta con herramientas de analítica institucional para el tratamiento de datos.</t>
  </si>
  <si>
    <t>El talento humano de la entidad conoce y usa las herramientas de analítica institucional para el tratamiento de datos.</t>
  </si>
  <si>
    <t>Cuenta con talento humano especializado que conoce y usa las herramientas de analítica institucional para el tratamiento de datos. Así mismo, ha identificado otras herramientas (incluyendo en línea) que pueden ser utilizadas para el tratamiento de datos.</t>
  </si>
  <si>
    <t>La entidad no cuenta con parámetros establecidos para la recolección de datos.</t>
  </si>
  <si>
    <t>Cuenta con parámetros establecidos para la recolección de datos.</t>
  </si>
  <si>
    <t>Cuenta con parámetros y procedimientos establecidos para la recolección de datos de calidad.</t>
  </si>
  <si>
    <t>Cuenta con parámetros y procedimientos establecidos para la recolección de datos de calidad que permiten llevar a cabo su análisis, además, son conocidos por el talento humano de la entidad.</t>
  </si>
  <si>
    <t xml:space="preserve">La entidad no lleva a cabo análisis de datos e información. </t>
  </si>
  <si>
    <t>Llevó a cabo el diagnóstico de las necesidades de conocimiento en materia de analítica institucional.</t>
  </si>
  <si>
    <t>Diagnostica las necesidades de conocimiento en materia de analítica institucional y cuenta con capacitaciones programadas para atender dichas necesidades.</t>
  </si>
  <si>
    <t>La entidad no lleva a cabo análisis de los resultados de su gestión.</t>
  </si>
  <si>
    <t>Lleva a cabo análisis descriptivos de los resultados de su gestión.</t>
  </si>
  <si>
    <t>Lleva a cabo análisis descriptivos y predictivos de los resultados de su gestión.</t>
  </si>
  <si>
    <t>Lleva a cabo análisis descriptivos, predictivos y prospectivos de los resultados de su gestión.</t>
  </si>
  <si>
    <t>La entidad no cuenta con repositorio de información.</t>
  </si>
  <si>
    <t>Cuenta con repositorios de información.</t>
  </si>
  <si>
    <t>Contar con documentación de la memoria institucional de fácil acceso, así mismo, llevar a cabo la divulgación de dicha información a sus grupos de valor a través de medios físicos y/o digitales.</t>
  </si>
  <si>
    <t xml:space="preserve">Contar con estrategias y planes de comunicación para compartir y difundir el conocimiento que produce la entidad tanto al interior como al exterior de esta, a través de herramientas físicas y digitales. </t>
  </si>
  <si>
    <t xml:space="preserve">Participar con las buenas prácticas en sus proyectos de gestión en convocatorias o premios nacionales e internacional.  </t>
  </si>
  <si>
    <t>Desarrollar proyectos de aprendizaje en equipo (PAE) dentro de su planeación anual de acuerdo con las necesidades de conocimiento de la entidad. Evaluar los resultados para llevar a cabo acciones de mejora.</t>
  </si>
  <si>
    <t xml:space="preserve">Contar con alianzas para fomentar soluciones innovadoras, nuevos o mejorados métodos y tecnologías para la entidad. </t>
  </si>
  <si>
    <t>La entidad no ha generado documentos de memoria institucional.</t>
  </si>
  <si>
    <t>Cuenta con lineamientos para la documentación de la memoria institucional.</t>
  </si>
  <si>
    <t>Cuenta con una estrategia de comunicación para difundir el conocimiento que produce la entidad al interior de esta.</t>
  </si>
  <si>
    <t xml:space="preserve">Cuenta con estrategias de comunicación para compartir y difundir el conocimiento que produce la entidad al interior de esta, a través de herramientas físicas y digitales. </t>
  </si>
  <si>
    <t xml:space="preserve">Cuenta con estrategias y planes de comunicación para compartir y difundir el conocimiento que produce la entidad tanto al interior como al exterior de esta, a través de herramientas físicas y digitales. </t>
  </si>
  <si>
    <t>Participa en programas, convocatorias o premios nacionales con las buenas prácticas de sus proyectos de gestión.</t>
  </si>
  <si>
    <t>Participa en programas, convocatorias o premios nacionales e internacionales con las buenas prácticas de sus proyectos de gestión.</t>
  </si>
  <si>
    <t>La entidad no cuenta con espacios de cocreación.</t>
  </si>
  <si>
    <t>La entidad ha identificado los espacios formales para compartir ideas.</t>
  </si>
  <si>
    <t>Cuenta con espacios formales de cocreación.</t>
  </si>
  <si>
    <t>La entidad no cuenta con los espacios formales para compartir y retroalimentar su conocimiento.</t>
  </si>
  <si>
    <t>El personal de la entidad no participa en espacios de gestión del conocimiento.</t>
  </si>
  <si>
    <t>Participa en espacios de gestión del conocimiento al interior de la entidad.</t>
  </si>
  <si>
    <t>Participa en espacios de gestión del conocimiento al interior de la entidad y los documenta.</t>
  </si>
  <si>
    <t>Participa en espacios nacionales de gestión del conocimiento, los documenta y comparte la experiencia al interior de la entidad.</t>
  </si>
  <si>
    <t>Participa en espacios nacionales e internacionales de gestión del conocimiento, los documenta y comparte la experiencia al interior de la entidad.</t>
  </si>
  <si>
    <t>Hace parte de redes de conocimiento, comunidades de práctica o equipos transversales.</t>
  </si>
  <si>
    <t>Identifica posibles actores para generar alianzas estratégicas que fortalezcan acciones de innovación en su entidad.</t>
  </si>
  <si>
    <t>Contar con herramientas de analítica institucional para el tratamiento de datos conocidas y son usadas por el talento humano de la entidad .</t>
  </si>
  <si>
    <t>Genera espacios formales para compartir y retroalimentar su conocimiento de manera esporádica.</t>
  </si>
  <si>
    <t>Identificar los riesgos relacionados con la fuga de capital intelectual de la entidad y llevar a cabo acciones para evitar la pérdida de conocimiento.</t>
  </si>
  <si>
    <t>Identificar y evaluar el estado de funcionamiento de las herramientas de uso y apropiación del conocimiento.</t>
  </si>
  <si>
    <t>Prioriza las necesidades de tecnología para la gestión del conocimiento y la innovación en la entidad y cuenta con acciones a corto, mediano y largo plazo para su adecuada gestión, que son evaluadas periódicamente.</t>
  </si>
  <si>
    <t>Contar con parámetros y procedimientos para la recolección de datos de calidad que permitan llevar a cabo su análisis para la toma de decisiones basadas en evidencia.</t>
  </si>
  <si>
    <t xml:space="preserve">
Contar con espacios formales para compartir y retroalimentar su conocimiento en la programación de la entidad, evaluar su efectividad y llevar a cabo acciones de mejora.
</t>
  </si>
  <si>
    <t xml:space="preserve">
Participar en espacios nacionales e internacionales de gestión del conocimiento, documentarlos y compartir la experiencia al interior de la entidad.</t>
  </si>
  <si>
    <t>Participar activamente en redes de conocimiento, comunidades de práctica o equipos transversales para intercambiar experiencias, fomentar el aprendizaje y la innovación pública, además de plantear soluciones a problemas de la administración pública.</t>
  </si>
  <si>
    <t>21 - 40</t>
  </si>
  <si>
    <t>41 - 60</t>
  </si>
  <si>
    <t>61 - 80</t>
  </si>
  <si>
    <t>21 -  40</t>
  </si>
  <si>
    <t>81 - 100</t>
  </si>
  <si>
    <t>Puntaje 
(0 - 100)</t>
  </si>
  <si>
    <t>1 - 20</t>
  </si>
  <si>
    <r>
      <t xml:space="preserve">Cuando se ingresa un puntaje, esa columna automáticamente mostrará el color que corresponde según la escala.  Así mismo, la calificación de las categorías, de los componentes y la calificación total se generan automáticamente. Recuerde sólo ingresar puntajes de </t>
    </r>
    <r>
      <rPr>
        <b/>
        <sz val="11"/>
        <color theme="1"/>
        <rFont val="Arial"/>
        <family val="2"/>
      </rPr>
      <t>1 a 100.</t>
    </r>
  </si>
  <si>
    <t xml:space="preserve">Contar con espacios de ideación e innovación </t>
  </si>
  <si>
    <r>
      <t xml:space="preserve">Evaluar los resultados de los procesos de ideación </t>
    </r>
    <r>
      <rPr>
        <sz val="10"/>
        <color rgb="FF002060"/>
        <rFont val="Arial"/>
        <family val="2"/>
      </rPr>
      <t xml:space="preserve">adelantados en la entidad y analiza los resultados. </t>
    </r>
  </si>
  <si>
    <r>
      <t>La entidad no cuenta con mecanismos de evaluación para sus procesos de ideación</t>
    </r>
    <r>
      <rPr>
        <sz val="10"/>
        <color rgb="FFFF0000"/>
        <rFont val="Arial"/>
        <family val="2"/>
      </rPr>
      <t>.</t>
    </r>
  </si>
  <si>
    <t>Cuenta con mecanismos para evaluar los procesos de ideación de la entidad.</t>
  </si>
  <si>
    <t>Evalúa los procesos de ideación de la entidad y registra los resultados.</t>
  </si>
  <si>
    <t>Evalúa los procesos de ideación de la entidad y analiza los resultados.</t>
  </si>
  <si>
    <t xml:space="preserve">Desarrollar pruebas de experimentación, documentar y analizar los resultados </t>
  </si>
  <si>
    <t>Participar en eventos de innovación.</t>
  </si>
  <si>
    <t>La entidad no participa en eventos de innovación.</t>
  </si>
  <si>
    <t>Asiste a eventos de innovación.</t>
  </si>
  <si>
    <t>Asiste a eventos de innovación y lo documenta.</t>
  </si>
  <si>
    <t>Participa en eventos y actividades de innovación, los documenta y comparte los resultados.</t>
  </si>
  <si>
    <t>Participa en eventos y actividades de innovación, lo documenta, comparte los resultados y genera nuevas necesidades de conocimiento en la entidad.</t>
  </si>
  <si>
    <t>Identifica las necesidades de investigación de la entidad, lleva a cabo acciones para gestionarlas y participa en el desarrollo de investigaciones.</t>
  </si>
  <si>
    <t>Identifica las necesidades de investigación de la entidad, lleva a cabo acciones para gestionarlas, participa en el desarrollo de investigaciones y socializa los resultados.</t>
  </si>
  <si>
    <t xml:space="preserve">Participar en eventos académicos nacionales o internacionales gestionados por la entidad como asistente o panelista </t>
  </si>
  <si>
    <t>Identificación, apropiación y funcionamiento de los repositorios de conocimiento.</t>
  </si>
  <si>
    <r>
      <rPr>
        <sz val="10"/>
        <color rgb="FF002060"/>
        <rFont val="Arial"/>
        <family val="2"/>
      </rPr>
      <t>Contar con repositorios de conocimiento de fácil acceso y socializados al interior de la entidad</t>
    </r>
    <r>
      <rPr>
        <sz val="10"/>
        <color rgb="FFFF6600"/>
        <rFont val="Arial"/>
        <family val="2"/>
      </rPr>
      <t/>
    </r>
  </si>
  <si>
    <t>Cuenta con repositorios de conocimiento.</t>
  </si>
  <si>
    <t xml:space="preserve">Cuenta con repositorios de conocimiento, que son de fácil acceso </t>
  </si>
  <si>
    <t>Cuenta con repositorios de conocimiento, que son de fácil acceso y socializados al interior de la entidad.</t>
  </si>
  <si>
    <t xml:space="preserve">Contar con repositorios de buenas prácticas </t>
  </si>
  <si>
    <t>La entidad no cuenta con repositorio de buenas prácticas.</t>
  </si>
  <si>
    <t>Cuenta con repositorios de buenas practicas.</t>
  </si>
  <si>
    <t xml:space="preserve">Cuenta con repositorios de buenas prácticas de fácil acceso para el talento humano de la entidad </t>
  </si>
  <si>
    <t>Cuenta con repositorios de buenas prácticas de fácil acceso para el talento humano de la entidad. Este repositorio se actualiza periódicamente.</t>
  </si>
  <si>
    <t>Contar con repositorios de lecciones aprendidas</t>
  </si>
  <si>
    <t>La entidad no cuenta con repositorio de lecciones aprendidas.</t>
  </si>
  <si>
    <t>Cuenta con repositorios de lecciones aprendidas.</t>
  </si>
  <si>
    <t>Cuenta con repositorios de lecciones aprendidas de fácil acceso para el talento humano de la entidad. Este repositorio se actualiza periódicamente.</t>
  </si>
  <si>
    <t>Gestionar los datos de la entidad.</t>
  </si>
  <si>
    <t>Identifica y clasifica los datos y la información susceptibles de análisis para la toma de decisiones.</t>
  </si>
  <si>
    <t xml:space="preserve">Lleva a cabo análisis de datos e información para la toma de decisiones y es socializado. </t>
  </si>
  <si>
    <t>La entidad no ha identificado las habilidades y competencias del talento humano en materia de analítica.</t>
  </si>
  <si>
    <t>Cuenta con documentación de la memoria institucional de acuerdo con lineamientos establecidos en la entidad.</t>
  </si>
  <si>
    <t>Cuenta con documentación de la memoria institucional de acuerdo con lineamientos establecidos en la entidad y es de fácil acceso para sus grupos de valor.</t>
  </si>
  <si>
    <t>Cuenta con documentación de la memoria institucional de acuerdo con lineamientos establecidos en la entidad, es de fácil acceso para sus grupos de valor y ha sido divulgada a través de medios físicos y/o digitales.</t>
  </si>
  <si>
    <t>La entidad no cuenta con estrategias comunicativas o herramientas para compartir o difundir su conocimiento.</t>
  </si>
  <si>
    <t>Define una estrategia de comunicación para difundir el conocimiento que produce la entidad.</t>
  </si>
  <si>
    <t>Cuenta con espacios formales en la programación de la entidad para compartir y retroalimentar su conocimiento y evalúa su efectividad.</t>
  </si>
  <si>
    <t>Cuenta con espacios formales en la programación de la entidad, para compartir y retroalimentar su conocimiento, evalúa su efectividad y lleva a cabo acciones de mejora.</t>
  </si>
  <si>
    <t>No hace parte de redes de conocimiento, comunidades de práctica o equipos transversales.</t>
  </si>
  <si>
    <t>Participa y transfiere conocimiento en redes, comunidades de práctica o equipos transversales.</t>
  </si>
  <si>
    <t xml:space="preserve">Participa, transfiere conocimiento e intercambia experiencias en redes, comunidades de práctica o equipos transversales. </t>
  </si>
  <si>
    <t>Participa, transfiere conocimiento  e intercambia experiencias en redes, comunidades de práctica. Fomenta el aprendizaje y la innovación pública, además, plantea soluciones a problemas.</t>
  </si>
  <si>
    <t>Mantener cooperación con otras entidades, organismos o instituciones que potencien el conocimiento de la entidad y facilitar su intercambio.</t>
  </si>
  <si>
    <t>No identifica su oferta y demanda de cooperación.</t>
  </si>
  <si>
    <t>Identifica su oferta y demanda de cooperación.</t>
  </si>
  <si>
    <t>La entidad ha divulgado su oferta y demanda de cooperación.</t>
  </si>
  <si>
    <t>Mantiene cooperación técnica con otras entidades, organismos o instituciones que potencian el conocimiento de la entidad y facilitan su intercambio.</t>
  </si>
  <si>
    <t>RESULTADOS POLÍTICA CONTROL INTERNO</t>
  </si>
  <si>
    <t>Rangos</t>
  </si>
  <si>
    <t>Categorías del componente 2</t>
  </si>
  <si>
    <t>Acciones</t>
  </si>
  <si>
    <t>Analítica Institucional</t>
  </si>
  <si>
    <t>Identificación de conocimiento relevante para la entidad</t>
  </si>
  <si>
    <t>Identificación, apropiación y funcionamiento de los repositorios de conocimiento</t>
  </si>
  <si>
    <t>Participar en espacios nacionales e internacionales de gestión del conocimiento, documentarlos y compartir la experiencia al interior de la entidad.</t>
  </si>
  <si>
    <t>#</t>
  </si>
  <si>
    <t>Responsabilidades de la Alta dirección y Comité Institucional de Coordinación de Control Interno (línea estratégica)</t>
  </si>
  <si>
    <t>Responsabilidades gerentes públicos y líderes de proceso (primera Línea de defensa)</t>
  </si>
  <si>
    <t>Responsabilidades de los servidores encargados del monitoreo y evaluación de controles y gestión del riesgo (segunda línea de defensa)</t>
  </si>
  <si>
    <t>Responsabilidades del área de control interno (tercera línea de defensa)</t>
  </si>
  <si>
    <t>Responsabilidades del área de control interno</t>
  </si>
  <si>
    <t xml:space="preserve">Identificar, capturar, clasificar y organizar el conocimiento explícito de la entidad en medios físicos y/o digitales.  </t>
  </si>
  <si>
    <t xml:space="preserve">Identifica, captura y organiza el conocimiento explícito de la entidad en medios físicos y/o digitales. </t>
  </si>
  <si>
    <t>Identifica, captura, organiza y actualiza periódicamente el conocimiento explícito de la entidad en medios físicos y/o digitales.</t>
  </si>
  <si>
    <t xml:space="preserve">Contar con un inventario del conocimiento explícito de la entidad actualizado, de fácil acceso y articulado con la política de gestión documental.  </t>
  </si>
  <si>
    <t>Cuenta con un inventario del conocimiento explícito de la entidad actualizado.</t>
  </si>
  <si>
    <t>Cuenta con un inventario del conocimiento explícito de la entidad actualizado y articulado con la política de gestión documental.</t>
  </si>
  <si>
    <t>Identificar, clasificar, priorizar y gestionar el conocimiento relevante para el logro de la misionalidad de la entidad.</t>
  </si>
  <si>
    <t>No ha identificado el conocimiento más relevante para el logro de la misionalidad de la entidad.</t>
  </si>
  <si>
    <t>Identifica, clasifica y prioriza el conocimiento más relevante para el logro de la misionalidad de la entidad.</t>
  </si>
  <si>
    <t>Identifica y clasifica el conocimiento más relevante para el logro de la misionalidad de la entidad.</t>
  </si>
  <si>
    <t>Identifica el conocimiento más relevante para el logro de la misionalidad de la entidad.</t>
  </si>
  <si>
    <t>Identifica los riesgos relacionados con la fuga de capital intelectual de la entidad y lleva a cabo procesos de gestión de dichos riesgos.</t>
  </si>
  <si>
    <t>La entidad no cuenta con un equipo o persona para la implementación del Plan de Acción de Gestión del Conocimiento y la Innovación.</t>
  </si>
  <si>
    <r>
      <t>Evalúa los procesos de ideación</t>
    </r>
    <r>
      <rPr>
        <sz val="10"/>
        <color rgb="FFFF0000"/>
        <rFont val="Arial"/>
        <family val="2"/>
      </rPr>
      <t xml:space="preserve"> </t>
    </r>
    <r>
      <rPr>
        <sz val="10"/>
        <color rgb="FF002060"/>
        <rFont val="Arial"/>
        <family val="2"/>
      </rPr>
      <t>de la entidad.</t>
    </r>
  </si>
  <si>
    <t>Desarrollar pruebas de experimentación, documentar, analizar y tomar decisiones sobre los resultados.</t>
  </si>
  <si>
    <t xml:space="preserve">Emplea métodos de creación e ideación para generar soluciones efectivas a problemas cotidianos de la entidad. </t>
  </si>
  <si>
    <t xml:space="preserve">Documenta y analiza los resultados de las pruebas de experimentación. </t>
  </si>
  <si>
    <t>Implementar una estrategia de cultura organizacional orientada a la gestión del conocimiento y la innovación en la entidad y analizar sus resultados.</t>
  </si>
  <si>
    <t>La entidad no cuenta con una estrategia de cultura organizacional orientada a la gestión del conocimiento y la innovación.</t>
  </si>
  <si>
    <t>Orienta la implementación de la estrategia de cultura organizacional relacionada a la gestión del conocimiento y la innovación y analiza sus resultados.</t>
  </si>
  <si>
    <t>Orienta la implementación de la estrategia de cultura organizacional relacionada a la gestión del conocimiento y la innovación.</t>
  </si>
  <si>
    <t xml:space="preserve">El Plan Estratégico del Talento Humano incluye acciones para el fortalecimiento de capacidades en innovación. Además, la entidad lleva a cabo el seguimiento, evalúa los resultados y toma acciones de mejora. </t>
  </si>
  <si>
    <t xml:space="preserve">El Plan Estratégico del Talento Humano incluye acciones para el fortalecimiento de capacidades en innovación. Además, la entidad lleva a cabo el seguimiento y evaluación de los resultados. </t>
  </si>
  <si>
    <t>Participa como panelista en eventos académicos nacionales gestionados por la entidad.</t>
  </si>
  <si>
    <t>Participa como panelista en eventos académicos internacionales gestionados por la entidad.</t>
  </si>
  <si>
    <t>Participa como panelista en eventos académicos al interior de la entidad.</t>
  </si>
  <si>
    <t xml:space="preserve">Participar en eventos académicos nacionales o internacionales gestionados por la entidad como asistente o panelista. </t>
  </si>
  <si>
    <t>Identificar, clasificar y actualizar el conocimiento tácito para la planeación del conocimiento requerido por la entidad.</t>
  </si>
  <si>
    <r>
      <rPr>
        <sz val="10"/>
        <color rgb="FF002060"/>
        <rFont val="Arial"/>
        <family val="2"/>
      </rPr>
      <t>Contar con repositorios de conocimiento de fácil acceso y socializados al interior de la entidad</t>
    </r>
    <r>
      <rPr>
        <sz val="10"/>
        <color rgb="FFFF0000"/>
        <rFont val="Arial"/>
        <family val="2"/>
      </rPr>
      <t>.</t>
    </r>
  </si>
  <si>
    <t>Cuenta con repositorios de buenas prácticas de fácil acceso para el talento humano de la entidad. Este repositorio se actualiza periódicamente y se desarrollan estrategias de difusión.</t>
  </si>
  <si>
    <t>Contar con repositorios de lecciones aprendidas.</t>
  </si>
  <si>
    <t>Cuenta con repositorios de lecciones aprendidas de fácil acceso para el talento humano de la entidad.</t>
  </si>
  <si>
    <t>Identifica los datos y la información susceptibles de análisis.</t>
  </si>
  <si>
    <t>Lleva a cabo análisis de datos e información para la toma de decisiones, es socializado y retroalimentado.</t>
  </si>
  <si>
    <t>Contar con herramientas de analítica institucional para el tratamiento de datos conocidas y usadas por el talento humano de la entidad .</t>
  </si>
  <si>
    <t>Cuenta con un inventario herramientas de analítica institucional para el tratamiento de datos y es conocido por su talento humano.</t>
  </si>
  <si>
    <t>Lleva a cabo análisis descriptivos, predictivos y prospectivos de los resultados de su gestión, además determina el grado de avance de las políticas a su cargo y toma acciones de mejora.</t>
  </si>
  <si>
    <t>Cuenta con espacios formales en la programación de la entidad para compartir y retroalimentar su conocimiento.</t>
  </si>
  <si>
    <t>Cuenta con alianzas estratégicas que generan soluciones innovadoras para la entidad a través de nuevos o mejorados métodos y tecnologías.</t>
  </si>
  <si>
    <t xml:space="preserve">Contar con alianzas para fomentar soluciones innovadoras, a través de nuevos o mejorados métodos y tecnologías para la entidad. </t>
  </si>
  <si>
    <t xml:space="preserve">La entidad ha divulgado su oferta y demanda de cooperación y cuenta con mecanismos de interacción con otras entidades. </t>
  </si>
  <si>
    <t>Emplea, divulga y documenta los métodos de creación e ideación para generar soluciones efectivas a problemas cotidianos de la entidad.</t>
  </si>
  <si>
    <t>Emplea, divulga, documenta y evalúa los métodos de creación e ideación para generar soluciones efectivas a problemas cotidianos de la entidad.</t>
  </si>
  <si>
    <t xml:space="preserve">Emplear, divulgar, documentar y evaluar métodos de creación e ideación para generar soluciones efectivas a problemas cotidianos de la entidad. </t>
  </si>
  <si>
    <t>Contar con espacios de ideación e innovación.</t>
  </si>
  <si>
    <t>Cuenta con espacios disponibles, adecuados y diferenciados  para llevar a cabo los procesos de ideación e innovación.</t>
  </si>
  <si>
    <t>Cuenta con espacios disponibles, adecuados, diferenciados y divulgados para llevar a cabo los procesos de ideación e innovación.  Estos espacios tienen una programación de actividades.</t>
  </si>
  <si>
    <t>AUTODIAGNÓSTICO DE GESTIÓN DEL CONOCIMIENTO Y LA INNOVACIÓN-</t>
  </si>
  <si>
    <t>Documenta y analiza los resultados de las pruebas de experimentación y toma decisiones sobre los resultados.</t>
  </si>
  <si>
    <t>La entidad cuenta con una estrategia de cultura organizacional orientada a la gestión del conocimiento y la innovación.</t>
  </si>
  <si>
    <t>La entidad se encuentra estructurando una estrategia de cultura organizacional orientada a la gestión del conocimiento y la innovación.</t>
  </si>
  <si>
    <t>Cuenta con repositorios de lecciones aprendidas de fácil acceso para el talento humano de la entidad. Este repositorio se actualiza periódicamente y se desarrollan estrategias de difusión.</t>
  </si>
  <si>
    <t>Desarrolla y fortalece las habilidades y competencias del talento humano de la entidad en materia de analítica institucional, a través de capacitaciones que son evaluadas y cuentan con acciones de mejora.</t>
  </si>
  <si>
    <t>Desarrolla y fortalece las habilidades y competencias del talento humano de la entidad en materia de analítica institucional, a través de capacitaciones que son evaluadas.</t>
  </si>
  <si>
    <t>La entidad no cuenta con alianzas para fomentar soluciones innovadoras en su entidad.</t>
  </si>
  <si>
    <t>Cuenta con alianzas estratégicas y ejecuta acciones que generan soluciones innovadoras para la entidad a través de nuevos o mejorados métodos y tecnologías.</t>
  </si>
  <si>
    <t xml:space="preserve">Cuenta con alianzas estratégicas y ejecuta acciones que generan soluciones innovadoras para la entidad a través de nuevos o mejorados métodos y tecnologías. Además, hace seguimiento a los planes de trabajo conjunto. </t>
  </si>
  <si>
    <t>Generar espacios formales e informales de cocreación que son reconocidos por el talento humano y los grupos de valor.</t>
  </si>
  <si>
    <t>Cuenta con espacios formales e informales de cocreación que son reconocidos por el talento humano de la entidad.</t>
  </si>
  <si>
    <t>Cuenta con espacios formales e informales de cocreación que son reconocidos por el talento humano de la entidad y sus grupos de valor.</t>
  </si>
  <si>
    <t>Contar con repositorios de buenas prácticas.</t>
  </si>
  <si>
    <t xml:space="preserve">Identifica los riesgos relacionados con la fuga de capital intelectual de la entidad y lleva a cabo la gestión y documentación de los riesgos asociados a la pérdida del conocimiento explícito.
</t>
  </si>
  <si>
    <t xml:space="preserve">Identifica los riesgos relacionados con la fuga de capital intelectual de la entidad y lleva a cabo la gestión y documentación de los riesgos asociados a la pérdida del conocimiento explícito y tácito. </t>
  </si>
  <si>
    <t xml:space="preserve">Evaluar los resultados de los procesos de ideación adelantados en la entidad y analizar los resultados. </t>
  </si>
  <si>
    <t>Contar con parámetros y procedimientos para la recolección de datos de calidad que permitan llevar a cabo su análisis para la toma de decisiones basadas en evidencias.</t>
  </si>
  <si>
    <t>Cuenta con parámetros y procedimientos para la recolección de datos de calidad que permiten llevar a cabo su análisis para la posterior toma de decisiones basadas en evidencias.</t>
  </si>
  <si>
    <t>La entidad no cuenta con lineamientos para la generación de acciones de aprendizaje basadas en problemas o proyectos.</t>
  </si>
  <si>
    <t>Cuenta con lineamientos para llevar a cabo acciones de aprendizaje basadas en problemas o proyectos.</t>
  </si>
  <si>
    <t>Lleva a cabo acciones de aprendizaje basadas en problemas o proyectos, dentro de su planeación anual, de acuerdo con las necesidades de conocimiento de la entidad y evalúa los resultados.</t>
  </si>
  <si>
    <t xml:space="preserve">Lleva a cabo acciones de aprendizaje basadas en problemas o proyectos, dentro de su planeación anual, de acuerdo con las necesidades de conocimiento de la entidad, evalúa los resultados y toma acciones de mejora. </t>
  </si>
  <si>
    <t>Llevar a cabo acciones de aprendizaje basadas en problemas o proyectos, dentro de su planeación anual, de acuerdo con las necesidades de conocimiento de la entidad, evaluar los resultados y tomar acciones de mejora.</t>
  </si>
  <si>
    <t>Lleva a cabo acciones de aprendizaje basadas en problemas o proyectos, dentro de su planeación anual, de acuerdo con las necesidades de conocimiento de la entidad.</t>
  </si>
  <si>
    <t xml:space="preserve">Participar con las buenas prácticas en convocatorias o premios nacionales e internacionales.  </t>
  </si>
  <si>
    <t>La entidad no identifica buenas prácticas.</t>
  </si>
  <si>
    <t>La entidad no documenta buenas prácticas</t>
  </si>
  <si>
    <t>Documenta las buenas prácticas.</t>
  </si>
  <si>
    <t>Contar con una persona o equipo que evalúe, implemente, haga seguimiento y lleve a cabo acciones de mejora al plan de acción de Gestión del Conocimiento y la Innovación, en el marco del MIPG.</t>
  </si>
  <si>
    <t>Cuenta con una persona para la implementación del plan de acción de Gestión del Conocimiento y la Innovación, en el marco del MIPG.</t>
  </si>
  <si>
    <t>Cuenta con un equipo que implementa y evalúa el plan de acción de Gestión del Conocimiento y la Innovación, en el marco del MIPG.</t>
  </si>
  <si>
    <t>Cuenta con un equipo que implementa, evalúa y hace seguimiento al plan de acción de Gestión del Conocimiento y la Innovación, en el marco del MIPG.</t>
  </si>
  <si>
    <t>Cuenta con un equipo que implementa, evalúa, hace seguimiento y lleva a cabo acciones de mejora al plan de acción de Gestión del Conocimiento y la Innovación, en el marco del MIPG.</t>
  </si>
  <si>
    <t xml:space="preserve">QUE                                               acción de mejora a realizar </t>
  </si>
  <si>
    <t xml:space="preserve">COMO                                           Tareas para cumplir la acción </t>
  </si>
  <si>
    <t>DONDE                                       Alcance de cada tarea en términos de cobertura</t>
  </si>
  <si>
    <t>CUANDO</t>
  </si>
  <si>
    <t>EVALUACION DE LA EFICACIA DE LAS ACCIONES IMPLEMENTADAS</t>
  </si>
  <si>
    <t>FECHA DE INICIO</t>
  </si>
  <si>
    <t xml:space="preserve">FECHA DE FIN </t>
  </si>
  <si>
    <t xml:space="preserve">A nivel nacional e internacional </t>
  </si>
  <si>
    <t xml:space="preserve">Entidad </t>
  </si>
  <si>
    <t xml:space="preserve">Numero de riesgos identificados </t>
  </si>
  <si>
    <t xml:space="preserve">Generar repositorios </t>
  </si>
  <si>
    <t xml:space="preserve">Inscribir a la entidad en convocatorias </t>
  </si>
  <si>
    <t>Participar activamente en redes de conocimiento, comunidades de práctica o equipos transversales para intercambiar experiencias, fomentar el aprendizaje y la innovación pública</t>
  </si>
  <si>
    <t xml:space="preserve">Integrando a la entidad a redes de conocimiento. </t>
  </si>
  <si>
    <t xml:space="preserve">A través de un instrumento de medición </t>
  </si>
  <si>
    <t xml:space="preserve">Participar en eventos de innovación </t>
  </si>
  <si>
    <t xml:space="preserve">Priorizar las  necesidades de  tecnología para la gestión del conocimiento y la innovación en la entidad </t>
  </si>
  <si>
    <t xml:space="preserve">Haciendo análisis de necesidades </t>
  </si>
  <si>
    <t>Adquisición de servidor</t>
  </si>
  <si>
    <t>Generar espacios formales e informales de creación que son reconocidos por el talento humano y los grupos de valor</t>
  </si>
  <si>
    <t xml:space="preserve">Documentar, publicar y divulgar el conocimiento explicito   </t>
  </si>
  <si>
    <t>1. Identificar el conocimiento relevante
2. Clasificar el conocimiento relevante
3. Priorizar el conocimiento relevante
4. Gestionar el conocimiento relevante</t>
  </si>
  <si>
    <t>Enero a diciembre</t>
  </si>
  <si>
    <t xml:space="preserve"># de experieniencias de las dependencias enfocadas a la misión, documentadas y socializadas </t>
  </si>
  <si>
    <t>Articulación del inventario con la política de gestión documental</t>
  </si>
  <si>
    <t>En las dependencias que se aprueben dentro del plan</t>
  </si>
  <si>
    <t>Nivel de articulación de la política con el inventario</t>
  </si>
  <si>
    <t xml:space="preserve">Dar a conocer el conocimiento relevante para el cumplimiento de la misión </t>
  </si>
  <si>
    <t># de dependencias con conocimiento organizado y protegido</t>
  </si>
  <si>
    <t>1. Identificación
2. Contratación</t>
  </si>
  <si>
    <t># de personas contratadas</t>
  </si>
  <si>
    <t>Creación de estrategias de investigación-acción para resolver necesidades de la institución</t>
  </si>
  <si>
    <t xml:space="preserve">1. Creación de convenio
2. Desarrollo de propuesta de investigación
3. Implementación de investigación </t>
  </si>
  <si>
    <t>Desde la subsecretaria de talento humano a todas las dependencias</t>
  </si>
  <si>
    <t># de estrategias implementadas</t>
  </si>
  <si>
    <t>Desarrollo de practicas investigativas y profesionales para la ideación y la innovación</t>
  </si>
  <si>
    <t>1. Articulación empresa-estado
2. Formulación de proyectos 
3. Desarrollo de proyectos</t>
  </si>
  <si>
    <t>Dependencias con requerimientos</t>
  </si>
  <si>
    <t>#de proyectos implementados</t>
  </si>
  <si>
    <t>Proyectos con impacto</t>
  </si>
  <si>
    <t>1. Identificar indicadores de logro
2. Hacer seguimiento a los indicadores
3. Evaluar las metas de acuerdo a los indicadores</t>
  </si>
  <si>
    <t># de indicadores cumplidos</t>
  </si>
  <si>
    <t>Estrategias de investigación cumplidas</t>
  </si>
  <si>
    <t xml:space="preserve">1. propuesta
2. Desarrollo
3. Documentación </t>
  </si>
  <si>
    <t># de estrategias resultados de investigación implementadas</t>
  </si>
  <si>
    <t>Estrategia de cultura organizacional implementada</t>
  </si>
  <si>
    <t>1. creación de proyecto
2. Desarrollo
3. Implementación</t>
  </si>
  <si>
    <t># de proyectos implementados</t>
  </si>
  <si>
    <t># de estrategias productos del método implementado</t>
  </si>
  <si>
    <t>Seguimiento en el PETH la gestión del conocimiento y la innovación</t>
  </si>
  <si>
    <t>1. Inclusión
2. Seguimiento
3. Evaluación</t>
  </si>
  <si>
    <t>#de estrategias de Gestión del conocimiento que aporten al plan</t>
  </si>
  <si>
    <t xml:space="preserve">1. Identificación de convocatorias
2. Participación de convocatorias </t>
  </si>
  <si>
    <t># de eventos en los que se participa</t>
  </si>
  <si>
    <t>Investigaciones desarrolladas en la entidad</t>
  </si>
  <si>
    <t>1. Identificación de necesidades
2. Generación de propuestas
3. Aprobación de propuestas</t>
  </si>
  <si>
    <t># de propuestas de investigación aprobadas</t>
  </si>
  <si>
    <t>Participar en eventos de innovación como ponente</t>
  </si>
  <si>
    <t># de eventos en los que se participa como ponente</t>
  </si>
  <si>
    <t xml:space="preserve"># de herramientas utilizadas </t>
  </si>
  <si>
    <t xml:space="preserve">Actualizar el conocimiento explicito   </t>
  </si>
  <si>
    <t>1. Identificar el conocimiento relevante
2. Clasificar el conocimiento relevante
3. Priorizar el conocimiento relevante
4. Actualizar el conocimiento relevante</t>
  </si>
  <si>
    <t>Servidor adquirido y en funcionamiento</t>
  </si>
  <si>
    <t>Organizar datos de la entidad</t>
  </si>
  <si>
    <t>#datos gestionados</t>
  </si>
  <si>
    <t>Propuesta de herramientas de analítica institucional</t>
  </si>
  <si>
    <t>1. identificación de herramientas
2. Creación de propuestas</t>
  </si>
  <si>
    <t># de propuestas aprobadas</t>
  </si>
  <si>
    <t>Procesos y procedimientos de calidad divulgados</t>
  </si>
  <si>
    <t>1. actualización
2. Divulgación</t>
  </si>
  <si>
    <t># de procesos divulgados</t>
  </si>
  <si>
    <t>Información para el fortalecimiento del personal sobre analítica institucional</t>
  </si>
  <si>
    <t>1. planeación 
2. desarrollo
3. evaluación</t>
  </si>
  <si>
    <t># de piezas comunicativas realizadas</t>
  </si>
  <si>
    <t>Acuerdos de gestión</t>
  </si>
  <si>
    <t># de acuerdos de gestión entregados</t>
  </si>
  <si>
    <t>1. Diseño
2. Desarrollo
3. Mantenimiento</t>
  </si>
  <si>
    <t># de convocatorias inscritos</t>
  </si>
  <si>
    <t>Desarrollo de proyecto</t>
  </si>
  <si>
    <t>1. Diseño
2. Aprobación</t>
  </si>
  <si>
    <t># de propuestas creadas</t>
  </si>
  <si>
    <t>Feria de gestión del talento humano y la innovación</t>
  </si>
  <si>
    <t># de espacios creados para el fortalecimiento del talento humano</t>
  </si>
  <si>
    <t>Nivel de impacto del espacio creado para la gestión del conocimiento y la innovación</t>
  </si>
  <si>
    <t># de eventos creados y evaluados</t>
  </si>
  <si>
    <t>Alianzas y/o convenios en pro de la innovación</t>
  </si>
  <si>
    <t>1. Identificando las entidades
2. Creando las alianzas
3.Crear soluciones</t>
  </si>
  <si>
    <t># de alianzas y/o convenios</t>
  </si>
  <si>
    <t>Cooperación con entidades para compartir el conocimiento</t>
  </si>
  <si>
    <t>1. Identificando las entidades
2. Creando las alianzas
3.Documentar estrategias</t>
  </si>
  <si>
    <t># de experiencias compartidas</t>
  </si>
  <si>
    <t>Con las dependencias de la Alcaldía de Pasto</t>
  </si>
  <si>
    <t>1. Revisión de la política
2. Articulación de la política con la estrategia
3. Socialización de la estraga</t>
  </si>
  <si>
    <t>1. Prueba de viabilidad
2. Compra de equipos
3. Implementación de equipos
4. Capacitación a trabajadores
5. Implementación de estrategia</t>
  </si>
  <si>
    <t>En toda la Alcaldía</t>
  </si>
  <si>
    <t>1. Identificación de herramientas
2. Uso de herramientas
3. Evaluación de herramientas</t>
  </si>
  <si>
    <t># de redes a las que se encuentra vinculado</t>
  </si>
  <si>
    <t xml:space="preserve">Contar con espacios formales para compartir y retroalimentar su conocimiento en la programación de la entidad, evaluar su efectividad y llevar a cabo acciones de mejora.
</t>
  </si>
  <si>
    <t># de acciones priorizadas</t>
  </si>
  <si>
    <t>Evaluación de los riesgos relacionados con la fuga de capital intelectual de la entidad y pruebas de conservación de la información</t>
  </si>
  <si>
    <t>Diagnóstico de necesidades de capactiación</t>
  </si>
  <si>
    <t>Contratacion de una persona lider en el tema de gestión del conocimiento</t>
  </si>
  <si>
    <t>Implementación de método de inoovación en la entidad</t>
  </si>
  <si>
    <t>Uso de las herramiento de GC</t>
  </si>
  <si>
    <t>Divulgación de la pestaña de la Pagina web</t>
  </si>
  <si>
    <t xml:space="preserve">`Pestaña de la pagina web divulgada </t>
  </si>
  <si>
    <t>Creación de pestaña en la pagina web de la Alcaldía</t>
  </si>
  <si>
    <t>Pestaña en la pagina web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</si>
</sst>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0"/>
  </numFmts>
  <fonts count="47" x14ac:knownFonts="1">
    <font>
      <sz val="11"/>
      <color theme="1"/>
      <name val="Calibri"/>
      <family val="2"/>
      <scheme val="minor"/>
    </font>
    <font>
      <sz val="10"/>
      <color rgb="FF002060"/>
      <name val="Arial"/>
      <family val="2"/>
    </font>
    <font>
      <b/>
      <sz val="12"/>
      <color rgb="FF002060"/>
      <name val="Arial"/>
      <family val="2"/>
    </font>
    <font>
      <b/>
      <sz val="11"/>
      <color theme="0"/>
      <name val="Arial"/>
      <family val="2"/>
    </font>
    <font>
      <sz val="8"/>
      <color rgb="FF002060"/>
      <name val="Arial"/>
      <family val="2"/>
    </font>
    <font>
      <sz val="22"/>
      <color theme="0"/>
      <name val="Arial"/>
      <family val="2"/>
    </font>
    <font>
      <sz val="12"/>
      <color rgb="FF002060"/>
      <name val="Arial"/>
      <family val="2"/>
    </font>
    <font>
      <sz val="11"/>
      <color theme="1"/>
      <name val="Arial"/>
      <family val="2"/>
    </font>
    <font>
      <b/>
      <sz val="12"/>
      <color theme="1"/>
      <name val="Arial"/>
      <family val="2"/>
    </font>
    <font>
      <b/>
      <sz val="16"/>
      <color rgb="FF002060"/>
      <name val="Arial"/>
      <family val="2"/>
    </font>
    <font>
      <sz val="20"/>
      <color theme="0"/>
      <name val="Arial"/>
      <family val="2"/>
    </font>
    <font>
      <sz val="9"/>
      <color rgb="FF002060"/>
      <name val="Arial"/>
      <family val="2"/>
    </font>
    <font>
      <b/>
      <sz val="11"/>
      <color theme="1"/>
      <name val="Arial"/>
      <family val="2"/>
    </font>
    <font>
      <b/>
      <sz val="10"/>
      <color theme="0"/>
      <name val="Arial"/>
      <family val="2"/>
    </font>
    <font>
      <b/>
      <sz val="10"/>
      <color rgb="FF000000"/>
      <name val="Arial"/>
      <family val="2"/>
    </font>
    <font>
      <sz val="11"/>
      <color rgb="FF002060"/>
      <name val="Arial"/>
      <family val="2"/>
    </font>
    <font>
      <b/>
      <sz val="14"/>
      <color theme="1"/>
      <name val="Arial"/>
      <family val="2"/>
    </font>
    <font>
      <b/>
      <sz val="14"/>
      <color rgb="FF002060"/>
      <name val="Arial"/>
      <family val="2"/>
    </font>
    <font>
      <b/>
      <sz val="10"/>
      <color theme="1"/>
      <name val="Arial"/>
      <family val="2"/>
    </font>
    <font>
      <sz val="10"/>
      <color theme="1"/>
      <name val="Arial"/>
      <family val="2"/>
    </font>
    <font>
      <u/>
      <sz val="11"/>
      <color rgb="FF0000FF"/>
      <name val="Calibri"/>
      <family val="2"/>
      <scheme val="minor"/>
    </font>
    <font>
      <sz val="18"/>
      <color theme="0"/>
      <name val="Arial"/>
      <family val="2"/>
    </font>
    <font>
      <b/>
      <u/>
      <sz val="12"/>
      <color rgb="FF002060"/>
      <name val="Arial"/>
      <family val="2"/>
    </font>
    <font>
      <sz val="22"/>
      <color rgb="FF002060"/>
      <name val="Arial"/>
      <family val="2"/>
    </font>
    <font>
      <b/>
      <sz val="20"/>
      <color rgb="FF002060"/>
      <name val="Arial"/>
      <family val="2"/>
    </font>
    <font>
      <b/>
      <sz val="12"/>
      <color theme="0"/>
      <name val="Arial"/>
      <family val="2"/>
    </font>
    <font>
      <b/>
      <sz val="11"/>
      <name val="Arial"/>
      <family val="2"/>
    </font>
    <font>
      <b/>
      <sz val="18"/>
      <color rgb="FF002060"/>
      <name val="Arial"/>
      <family val="2"/>
    </font>
    <font>
      <sz val="11"/>
      <name val="Arial"/>
      <family val="2"/>
    </font>
    <font>
      <sz val="18"/>
      <color theme="1"/>
      <name val="Arial"/>
      <family val="2"/>
    </font>
    <font>
      <b/>
      <u/>
      <sz val="16"/>
      <color rgb="FF0000FF"/>
      <name val="Arial"/>
      <family val="2"/>
    </font>
    <font>
      <sz val="11"/>
      <color rgb="FF002060"/>
      <name val="Calibri"/>
      <family val="2"/>
      <scheme val="minor"/>
    </font>
    <font>
      <b/>
      <sz val="11"/>
      <color rgb="FF002060"/>
      <name val="Arial"/>
      <family val="2"/>
    </font>
    <font>
      <sz val="17"/>
      <color theme="1"/>
      <name val="Arial"/>
      <family val="2"/>
    </font>
    <font>
      <b/>
      <sz val="12"/>
      <name val="Arial"/>
      <family val="2"/>
    </font>
    <font>
      <sz val="12"/>
      <name val="Arial"/>
      <family val="2"/>
    </font>
    <font>
      <sz val="14"/>
      <color rgb="FF002060"/>
      <name val="Arial"/>
      <family val="2"/>
    </font>
    <font>
      <b/>
      <sz val="14"/>
      <name val="Arial"/>
      <family val="2"/>
    </font>
    <font>
      <b/>
      <sz val="14"/>
      <color theme="0"/>
      <name val="Arial"/>
      <family val="2"/>
    </font>
    <font>
      <b/>
      <sz val="8"/>
      <color rgb="FF002060"/>
      <name val="Arial"/>
      <family val="2"/>
    </font>
    <font>
      <b/>
      <sz val="22"/>
      <color rgb="FF002060"/>
      <name val="Arial"/>
      <family val="2"/>
    </font>
    <font>
      <b/>
      <sz val="18"/>
      <color theme="1"/>
      <name val="Arial"/>
      <family val="2"/>
    </font>
    <font>
      <u/>
      <sz val="11"/>
      <name val="Arial"/>
      <family val="2"/>
    </font>
    <font>
      <sz val="12"/>
      <color theme="1"/>
      <name val="Arial"/>
      <family val="2"/>
    </font>
    <font>
      <sz val="10"/>
      <color rgb="FFFF0000"/>
      <name val="Arial"/>
      <family val="2"/>
    </font>
    <font>
      <sz val="10"/>
      <color rgb="FFFF6600"/>
      <name val="Arial"/>
      <family val="2"/>
    </font>
    <font>
      <b/>
      <sz val="13"/>
      <color theme="1"/>
      <name val="Arial"/>
      <family val="2"/>
    </font>
  </fonts>
  <fills count="15">
    <fill>
      <patternFill patternType="none"/>
    </fill>
    <fill>
      <patternFill patternType="gray125"/>
    </fill>
    <fill>
      <patternFill patternType="solid">
        <fgColor theme="8" tint="-0.249977111117893"/>
        <bgColor indexed="64"/>
      </patternFill>
    </fill>
    <fill>
      <patternFill patternType="solid">
        <fgColor rgb="FFFFFF00"/>
        <bgColor indexed="64"/>
      </patternFill>
    </fill>
    <fill>
      <patternFill patternType="solid">
        <fgColor theme="0"/>
        <bgColor indexed="64"/>
      </patternFill>
    </fill>
    <fill>
      <patternFill patternType="solid">
        <fgColor theme="8" tint="0.79998168889431442"/>
        <bgColor indexed="64"/>
      </patternFill>
    </fill>
    <fill>
      <patternFill patternType="solid">
        <fgColor theme="4" tint="0.59999389629810485"/>
        <bgColor indexed="64"/>
      </patternFill>
    </fill>
    <fill>
      <patternFill patternType="solid">
        <fgColor rgb="FFFF6600"/>
        <bgColor indexed="64"/>
      </patternFill>
    </fill>
    <fill>
      <patternFill patternType="solid">
        <fgColor rgb="FF009900"/>
        <bgColor indexed="64"/>
      </patternFill>
    </fill>
    <fill>
      <patternFill patternType="solid">
        <fgColor theme="0" tint="-4.9989318521683403E-2"/>
        <bgColor indexed="64"/>
      </patternFill>
    </fill>
    <fill>
      <patternFill patternType="solid">
        <fgColor rgb="FFFF0000"/>
        <bgColor indexed="64"/>
      </patternFill>
    </fill>
    <fill>
      <patternFill patternType="solid">
        <fgColor rgb="FF8E0000"/>
        <bgColor indexed="64"/>
      </patternFill>
    </fill>
    <fill>
      <patternFill patternType="solid">
        <fgColor rgb="FF0070C0"/>
        <bgColor indexed="64"/>
      </patternFill>
    </fill>
    <fill>
      <patternFill patternType="solid">
        <fgColor theme="9" tint="-0.24994659260841701"/>
        <bgColor indexed="64"/>
      </patternFill>
    </fill>
    <fill>
      <patternFill patternType="solid">
        <fgColor rgb="FFEE0000"/>
        <bgColor indexed="64"/>
      </patternFill>
    </fill>
  </fills>
  <borders count="144">
    <border>
      <left/>
      <right/>
      <top/>
      <bottom/>
      <diagonal/>
    </border>
    <border>
      <left style="hair">
        <color rgb="FF002060"/>
      </left>
      <right style="hair">
        <color rgb="FF002060"/>
      </right>
      <top style="hair">
        <color rgb="FF002060"/>
      </top>
      <bottom style="hair">
        <color rgb="FF002060"/>
      </bottom>
      <diagonal/>
    </border>
    <border>
      <left style="hair">
        <color rgb="FF002060"/>
      </left>
      <right style="hair">
        <color rgb="FF002060"/>
      </right>
      <top style="hair">
        <color rgb="FF002060"/>
      </top>
      <bottom/>
      <diagonal/>
    </border>
    <border>
      <left/>
      <right/>
      <top style="hair">
        <color rgb="FF002060"/>
      </top>
      <bottom style="hair">
        <color rgb="FF002060"/>
      </bottom>
      <diagonal/>
    </border>
    <border>
      <left style="medium">
        <color rgb="FF002060"/>
      </left>
      <right/>
      <top style="medium">
        <color rgb="FF002060"/>
      </top>
      <bottom/>
      <diagonal/>
    </border>
    <border>
      <left/>
      <right style="medium">
        <color rgb="FF002060"/>
      </right>
      <top style="medium">
        <color rgb="FF002060"/>
      </top>
      <bottom/>
      <diagonal/>
    </border>
    <border>
      <left style="medium">
        <color rgb="FF002060"/>
      </left>
      <right/>
      <top/>
      <bottom style="medium">
        <color rgb="FF002060"/>
      </bottom>
      <diagonal/>
    </border>
    <border>
      <left/>
      <right style="medium">
        <color rgb="FF002060"/>
      </right>
      <top/>
      <bottom style="medium">
        <color rgb="FF002060"/>
      </bottom>
      <diagonal/>
    </border>
    <border>
      <left style="medium">
        <color rgb="FF002060"/>
      </left>
      <right/>
      <top/>
      <bottom/>
      <diagonal/>
    </border>
    <border>
      <left/>
      <right style="medium">
        <color rgb="FF002060"/>
      </right>
      <top/>
      <bottom/>
      <diagonal/>
    </border>
    <border>
      <left style="hair">
        <color rgb="FF002060"/>
      </left>
      <right style="hair">
        <color rgb="FF002060"/>
      </right>
      <top style="thin">
        <color rgb="FF002060"/>
      </top>
      <bottom style="hair">
        <color rgb="FF002060"/>
      </bottom>
      <diagonal/>
    </border>
    <border>
      <left style="hair">
        <color rgb="FF002060"/>
      </left>
      <right style="thin">
        <color rgb="FF002060"/>
      </right>
      <top style="thin">
        <color rgb="FF002060"/>
      </top>
      <bottom style="hair">
        <color rgb="FF002060"/>
      </bottom>
      <diagonal/>
    </border>
    <border>
      <left/>
      <right/>
      <top style="medium">
        <color rgb="FF002060"/>
      </top>
      <bottom/>
      <diagonal/>
    </border>
    <border>
      <left/>
      <right/>
      <top/>
      <bottom style="medium">
        <color rgb="FF002060"/>
      </bottom>
      <diagonal/>
    </border>
    <border>
      <left/>
      <right/>
      <top style="thin">
        <color rgb="FF002060"/>
      </top>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right style="thin">
        <color rgb="FF002060"/>
      </right>
      <top style="thin">
        <color rgb="FF002060"/>
      </top>
      <bottom style="thin">
        <color rgb="FF002060"/>
      </bottom>
      <diagonal/>
    </border>
    <border>
      <left style="thin">
        <color rgb="FF002060"/>
      </left>
      <right style="hair">
        <color rgb="FF002060"/>
      </right>
      <top style="thin">
        <color rgb="FF002060"/>
      </top>
      <bottom style="hair">
        <color rgb="FF002060"/>
      </bottom>
      <diagonal/>
    </border>
    <border>
      <left style="thin">
        <color rgb="FF002060"/>
      </left>
      <right style="hair">
        <color rgb="FF002060"/>
      </right>
      <top style="hair">
        <color rgb="FF002060"/>
      </top>
      <bottom style="hair">
        <color rgb="FF002060"/>
      </bottom>
      <diagonal/>
    </border>
    <border>
      <left style="hair">
        <color rgb="FF002060"/>
      </left>
      <right style="thin">
        <color rgb="FF002060"/>
      </right>
      <top style="hair">
        <color rgb="FF002060"/>
      </top>
      <bottom style="hair">
        <color rgb="FF002060"/>
      </bottom>
      <diagonal/>
    </border>
    <border>
      <left style="thin">
        <color rgb="FF002060"/>
      </left>
      <right style="thin">
        <color rgb="FF002060"/>
      </right>
      <top style="thin">
        <color rgb="FF002060"/>
      </top>
      <bottom style="hair">
        <color rgb="FF002060"/>
      </bottom>
      <diagonal/>
    </border>
    <border>
      <left style="thin">
        <color rgb="FF002060"/>
      </left>
      <right style="hair">
        <color rgb="FF002060"/>
      </right>
      <top/>
      <bottom/>
      <diagonal/>
    </border>
    <border>
      <left style="thin">
        <color rgb="FF002060"/>
      </left>
      <right style="thin">
        <color rgb="FF002060"/>
      </right>
      <top style="hair">
        <color rgb="FF002060"/>
      </top>
      <bottom style="thin">
        <color rgb="FF002060"/>
      </bottom>
      <diagonal/>
    </border>
    <border>
      <left style="thin">
        <color rgb="FF002060"/>
      </left>
      <right style="thin">
        <color rgb="FF002060"/>
      </right>
      <top style="hair">
        <color rgb="FF002060"/>
      </top>
      <bottom style="hair">
        <color rgb="FF002060"/>
      </bottom>
      <diagonal/>
    </border>
    <border>
      <left style="thin">
        <color rgb="FF002060"/>
      </left>
      <right style="hair">
        <color rgb="FF002060"/>
      </right>
      <top style="hair">
        <color rgb="FF002060"/>
      </top>
      <bottom/>
      <diagonal/>
    </border>
    <border>
      <left style="thin">
        <color rgb="FF002060"/>
      </left>
      <right style="thin">
        <color rgb="FF002060"/>
      </right>
      <top style="thin">
        <color rgb="FF002060"/>
      </top>
      <bottom style="thin">
        <color rgb="FF002060"/>
      </bottom>
      <diagonal/>
    </border>
    <border>
      <left style="thin">
        <color rgb="FF002060"/>
      </left>
      <right style="thin">
        <color rgb="FF002060"/>
      </right>
      <top style="hair">
        <color rgb="FF002060"/>
      </top>
      <bottom/>
      <diagonal/>
    </border>
    <border>
      <left style="thin">
        <color rgb="FF002060"/>
      </left>
      <right style="thin">
        <color rgb="FF002060"/>
      </right>
      <top/>
      <bottom/>
      <diagonal/>
    </border>
    <border>
      <left style="medium">
        <color theme="4" tint="-0.499984740745262"/>
      </left>
      <right/>
      <top style="medium">
        <color theme="4" tint="-0.499984740745262"/>
      </top>
      <bottom style="dashed">
        <color theme="4" tint="-0.499984740745262"/>
      </bottom>
      <diagonal/>
    </border>
    <border>
      <left/>
      <right/>
      <top style="medium">
        <color theme="4" tint="-0.499984740745262"/>
      </top>
      <bottom style="dashed">
        <color theme="4" tint="-0.499984740745262"/>
      </bottom>
      <diagonal/>
    </border>
    <border>
      <left/>
      <right style="medium">
        <color theme="4" tint="-0.499984740745262"/>
      </right>
      <top style="medium">
        <color theme="4" tint="-0.499984740745262"/>
      </top>
      <bottom style="dashed">
        <color theme="4" tint="-0.499984740745262"/>
      </bottom>
      <diagonal/>
    </border>
    <border>
      <left style="medium">
        <color theme="4" tint="-0.499984740745262"/>
      </left>
      <right/>
      <top/>
      <bottom style="medium">
        <color theme="4" tint="-0.499984740745262"/>
      </bottom>
      <diagonal/>
    </border>
    <border>
      <left/>
      <right/>
      <top/>
      <bottom style="medium">
        <color theme="4" tint="-0.499984740745262"/>
      </bottom>
      <diagonal/>
    </border>
    <border>
      <left/>
      <right style="medium">
        <color theme="4" tint="-0.499984740745262"/>
      </right>
      <top/>
      <bottom style="medium">
        <color theme="4" tint="-0.499984740745262"/>
      </bottom>
      <diagonal/>
    </border>
    <border>
      <left/>
      <right style="medium">
        <color theme="4" tint="-0.499984740745262"/>
      </right>
      <top/>
      <bottom/>
      <diagonal/>
    </border>
    <border>
      <left style="medium">
        <color theme="4" tint="-0.499984740745262"/>
      </left>
      <right/>
      <top/>
      <bottom/>
      <diagonal/>
    </border>
    <border>
      <left/>
      <right style="medium">
        <color theme="4" tint="-0.499984740745262"/>
      </right>
      <top style="medium">
        <color theme="4" tint="-0.499984740745262"/>
      </top>
      <bottom/>
      <diagonal/>
    </border>
    <border>
      <left/>
      <right/>
      <top style="medium">
        <color theme="4" tint="-0.499984740745262"/>
      </top>
      <bottom/>
      <diagonal/>
    </border>
    <border>
      <left style="medium">
        <color theme="4" tint="-0.499984740745262"/>
      </left>
      <right/>
      <top style="medium">
        <color theme="4" tint="-0.499984740745262"/>
      </top>
      <bottom/>
      <diagonal/>
    </border>
    <border>
      <left style="thin">
        <color indexed="64"/>
      </left>
      <right style="thin">
        <color indexed="64"/>
      </right>
      <top style="thin">
        <color indexed="64"/>
      </top>
      <bottom style="thin">
        <color indexed="64"/>
      </bottom>
      <diagonal/>
    </border>
    <border>
      <left style="thin">
        <color rgb="FF002060"/>
      </left>
      <right style="thin">
        <color rgb="FF002060"/>
      </right>
      <top/>
      <bottom style="thin">
        <color rgb="FF002060"/>
      </bottom>
      <diagonal/>
    </border>
    <border>
      <left style="thin">
        <color rgb="FF002060"/>
      </left>
      <right style="thin">
        <color rgb="FF002060"/>
      </right>
      <top style="thin">
        <color rgb="FF002060"/>
      </top>
      <bottom/>
      <diagonal/>
    </border>
    <border>
      <left style="thin">
        <color rgb="FF002060"/>
      </left>
      <right style="thin">
        <color rgb="FF002060"/>
      </right>
      <top/>
      <bottom style="medium">
        <color rgb="FF002060"/>
      </bottom>
      <diagonal/>
    </border>
    <border>
      <left style="thin">
        <color rgb="FF002060"/>
      </left>
      <right style="thin">
        <color rgb="FF002060"/>
      </right>
      <top style="medium">
        <color rgb="FF002060"/>
      </top>
      <bottom/>
      <diagonal/>
    </border>
    <border>
      <left style="medium">
        <color rgb="FF002060"/>
      </left>
      <right style="thin">
        <color rgb="FF002060"/>
      </right>
      <top/>
      <bottom/>
      <diagonal/>
    </border>
    <border>
      <left style="hair">
        <color rgb="FF002060"/>
      </left>
      <right style="thin">
        <color rgb="FF002060"/>
      </right>
      <top style="hair">
        <color rgb="FF002060"/>
      </top>
      <bottom/>
      <diagonal/>
    </border>
    <border>
      <left style="thin">
        <color rgb="FF002060"/>
      </left>
      <right/>
      <top/>
      <bottom/>
      <diagonal/>
    </border>
    <border>
      <left/>
      <right style="thin">
        <color rgb="FF002060"/>
      </right>
      <top/>
      <bottom/>
      <diagonal/>
    </border>
    <border>
      <left/>
      <right/>
      <top/>
      <bottom style="hair">
        <color rgb="FF002060"/>
      </bottom>
      <diagonal/>
    </border>
    <border>
      <left/>
      <right style="thin">
        <color rgb="FF002060"/>
      </right>
      <top/>
      <bottom style="hair">
        <color rgb="FF002060"/>
      </bottom>
      <diagonal/>
    </border>
    <border>
      <left/>
      <right style="thin">
        <color rgb="FF002060"/>
      </right>
      <top/>
      <bottom style="thin">
        <color rgb="FF002060"/>
      </bottom>
      <diagonal/>
    </border>
    <border>
      <left/>
      <right style="thin">
        <color rgb="FF002060"/>
      </right>
      <top style="thin">
        <color rgb="FF002060"/>
      </top>
      <bottom/>
      <diagonal/>
    </border>
    <border>
      <left style="medium">
        <color theme="4" tint="-0.24994659260841701"/>
      </left>
      <right/>
      <top/>
      <bottom/>
      <diagonal/>
    </border>
    <border>
      <left style="medium">
        <color rgb="FF002060"/>
      </left>
      <right style="hair">
        <color rgb="FF002060"/>
      </right>
      <top style="thin">
        <color rgb="FF002060"/>
      </top>
      <bottom style="hair">
        <color rgb="FF002060"/>
      </bottom>
      <diagonal/>
    </border>
    <border>
      <left style="thin">
        <color rgb="FF002060"/>
      </left>
      <right/>
      <top style="thin">
        <color rgb="FF002060"/>
      </top>
      <bottom style="hair">
        <color rgb="FF002060"/>
      </bottom>
      <diagonal/>
    </border>
    <border>
      <left/>
      <right style="thin">
        <color rgb="FF002060"/>
      </right>
      <top style="thin">
        <color rgb="FF002060"/>
      </top>
      <bottom style="hair">
        <color rgb="FF002060"/>
      </bottom>
      <diagonal/>
    </border>
    <border>
      <left style="medium">
        <color rgb="FF002060"/>
      </left>
      <right style="hair">
        <color rgb="FF002060"/>
      </right>
      <top style="hair">
        <color rgb="FF002060"/>
      </top>
      <bottom style="hair">
        <color rgb="FF002060"/>
      </bottom>
      <diagonal/>
    </border>
    <border>
      <left style="thin">
        <color theme="4" tint="-0.499984740745262"/>
      </left>
      <right style="dashed">
        <color theme="4" tint="-0.499984740745262"/>
      </right>
      <top style="dashed">
        <color theme="4" tint="-0.499984740745262"/>
      </top>
      <bottom style="dashed">
        <color theme="4" tint="-0.499984740745262"/>
      </bottom>
      <diagonal/>
    </border>
    <border>
      <left style="dashed">
        <color theme="4" tint="-0.499984740745262"/>
      </left>
      <right style="dashed">
        <color theme="4" tint="-0.499984740745262"/>
      </right>
      <top style="dashed">
        <color theme="4" tint="-0.499984740745262"/>
      </top>
      <bottom style="dashed">
        <color theme="4" tint="-0.499984740745262"/>
      </bottom>
      <diagonal/>
    </border>
    <border>
      <left style="dashed">
        <color theme="4" tint="-0.499984740745262"/>
      </left>
      <right style="thin">
        <color theme="4" tint="-0.499984740745262"/>
      </right>
      <top style="dashed">
        <color theme="4" tint="-0.499984740745262"/>
      </top>
      <bottom style="dashed">
        <color theme="4" tint="-0.499984740745262"/>
      </bottom>
      <diagonal/>
    </border>
    <border>
      <left/>
      <right style="medium">
        <color theme="4" tint="-0.24994659260841701"/>
      </right>
      <top/>
      <bottom/>
      <diagonal/>
    </border>
    <border>
      <left style="medium">
        <color theme="4" tint="-0.24994659260841701"/>
      </left>
      <right/>
      <top/>
      <bottom style="medium">
        <color theme="4" tint="-0.24994659260841701"/>
      </bottom>
      <diagonal/>
    </border>
    <border>
      <left/>
      <right/>
      <top/>
      <bottom style="medium">
        <color theme="4" tint="-0.24994659260841701"/>
      </bottom>
      <diagonal/>
    </border>
    <border>
      <left/>
      <right style="medium">
        <color theme="4" tint="-0.24994659260841701"/>
      </right>
      <top/>
      <bottom style="medium">
        <color theme="4" tint="-0.24994659260841701"/>
      </bottom>
      <diagonal/>
    </border>
    <border>
      <left style="medium">
        <color rgb="FF002060"/>
      </left>
      <right style="hair">
        <color rgb="FF002060"/>
      </right>
      <top style="hair">
        <color rgb="FF002060"/>
      </top>
      <bottom/>
      <diagonal/>
    </border>
    <border>
      <left style="thin">
        <color theme="4" tint="-0.499984740745262"/>
      </left>
      <right style="dashed">
        <color theme="4" tint="-0.499984740745262"/>
      </right>
      <top/>
      <bottom style="dashed">
        <color theme="4" tint="-0.499984740745262"/>
      </bottom>
      <diagonal/>
    </border>
    <border>
      <left style="dashed">
        <color theme="4" tint="-0.499984740745262"/>
      </left>
      <right style="dashed">
        <color theme="4" tint="-0.499984740745262"/>
      </right>
      <top/>
      <bottom style="dashed">
        <color theme="4" tint="-0.499984740745262"/>
      </bottom>
      <diagonal/>
    </border>
    <border>
      <left style="dashed">
        <color theme="4" tint="-0.499984740745262"/>
      </left>
      <right style="thin">
        <color theme="4" tint="-0.499984740745262"/>
      </right>
      <top/>
      <bottom style="dashed">
        <color theme="4" tint="-0.499984740745262"/>
      </bottom>
      <diagonal/>
    </border>
    <border>
      <left style="thin">
        <color theme="4" tint="-0.499984740745262"/>
      </left>
      <right/>
      <top style="thin">
        <color theme="4" tint="-0.499984740745262"/>
      </top>
      <bottom/>
      <diagonal/>
    </border>
    <border>
      <left/>
      <right/>
      <top style="thin">
        <color theme="4" tint="-0.499984740745262"/>
      </top>
      <bottom/>
      <diagonal/>
    </border>
    <border>
      <left/>
      <right style="thin">
        <color theme="4" tint="-0.499984740745262"/>
      </right>
      <top style="thin">
        <color theme="4" tint="-0.499984740745262"/>
      </top>
      <bottom/>
      <diagonal/>
    </border>
    <border>
      <left style="thin">
        <color rgb="FF002060"/>
      </left>
      <right/>
      <top style="thin">
        <color rgb="FF002060"/>
      </top>
      <bottom/>
      <diagonal/>
    </border>
    <border>
      <left style="thin">
        <color rgb="FF002060"/>
      </left>
      <right/>
      <top/>
      <bottom style="thin">
        <color rgb="FF002060"/>
      </bottom>
      <diagonal/>
    </border>
    <border>
      <left style="hair">
        <color rgb="FF002060"/>
      </left>
      <right/>
      <top/>
      <bottom/>
      <diagonal/>
    </border>
    <border>
      <left/>
      <right/>
      <top style="hair">
        <color rgb="FF002060"/>
      </top>
      <bottom style="medium">
        <color rgb="FF002060"/>
      </bottom>
      <diagonal/>
    </border>
    <border>
      <left/>
      <right style="dashed">
        <color theme="4" tint="-0.499984740745262"/>
      </right>
      <top style="dashed">
        <color theme="4" tint="-0.499984740745262"/>
      </top>
      <bottom style="dashed">
        <color theme="4" tint="-0.499984740745262"/>
      </bottom>
      <diagonal/>
    </border>
    <border>
      <left style="dashed">
        <color theme="4" tint="-0.499984740745262"/>
      </left>
      <right style="dashed">
        <color theme="4" tint="-0.499984740745262"/>
      </right>
      <top style="dashed">
        <color theme="4" tint="-0.499984740745262"/>
      </top>
      <bottom/>
      <diagonal/>
    </border>
    <border>
      <left style="dashed">
        <color theme="4" tint="-0.499984740745262"/>
      </left>
      <right style="dashed">
        <color theme="4" tint="-0.499984740745262"/>
      </right>
      <top/>
      <bottom/>
      <diagonal/>
    </border>
    <border>
      <left style="thin">
        <color rgb="FF002060"/>
      </left>
      <right style="thin">
        <color rgb="FF002060"/>
      </right>
      <top style="medium">
        <color rgb="FF002060"/>
      </top>
      <bottom style="thin">
        <color rgb="FF002060"/>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right/>
      <top/>
      <bottom style="thin">
        <color rgb="FF002060"/>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rgb="FF002060"/>
      </right>
      <top style="medium">
        <color rgb="FF002060"/>
      </top>
      <bottom/>
      <diagonal/>
    </border>
    <border>
      <left/>
      <right style="thin">
        <color rgb="FF002060"/>
      </right>
      <top/>
      <bottom style="medium">
        <color rgb="FF002060"/>
      </bottom>
      <diagonal/>
    </border>
    <border>
      <left style="thin">
        <color theme="4" tint="-0.499984740745262"/>
      </left>
      <right style="thin">
        <color theme="4" tint="-0.499984740745262"/>
      </right>
      <top style="medium">
        <color rgb="FF002060"/>
      </top>
      <bottom/>
      <diagonal/>
    </border>
    <border>
      <left style="thin">
        <color theme="4" tint="-0.499984740745262"/>
      </left>
      <right style="medium">
        <color rgb="FF002060"/>
      </right>
      <top style="medium">
        <color rgb="FF002060"/>
      </top>
      <bottom/>
      <diagonal/>
    </border>
    <border>
      <left style="medium">
        <color rgb="FF002060"/>
      </left>
      <right style="thin">
        <color rgb="FF002060"/>
      </right>
      <top style="medium">
        <color rgb="FF002060"/>
      </top>
      <bottom/>
      <diagonal/>
    </border>
    <border>
      <left style="thin">
        <color rgb="FF002060"/>
      </left>
      <right style="medium">
        <color rgb="FF002060"/>
      </right>
      <top style="medium">
        <color rgb="FF002060"/>
      </top>
      <bottom/>
      <diagonal/>
    </border>
    <border>
      <left style="thin">
        <color rgb="FF002060"/>
      </left>
      <right style="medium">
        <color rgb="FF002060"/>
      </right>
      <top/>
      <bottom/>
      <diagonal/>
    </border>
    <border>
      <left style="thin">
        <color rgb="FF002060"/>
      </left>
      <right style="medium">
        <color rgb="FF002060"/>
      </right>
      <top/>
      <bottom style="hair">
        <color rgb="FF002060"/>
      </bottom>
      <diagonal/>
    </border>
    <border>
      <left style="thin">
        <color rgb="FF002060"/>
      </left>
      <right style="medium">
        <color rgb="FF002060"/>
      </right>
      <top/>
      <bottom style="thin">
        <color rgb="FF002060"/>
      </bottom>
      <diagonal/>
    </border>
    <border>
      <left style="medium">
        <color rgb="FF002060"/>
      </left>
      <right style="thin">
        <color rgb="FF002060"/>
      </right>
      <top/>
      <bottom style="medium">
        <color rgb="FF002060"/>
      </bottom>
      <diagonal/>
    </border>
    <border>
      <left style="thin">
        <color rgb="FF002060"/>
      </left>
      <right style="medium">
        <color rgb="FF002060"/>
      </right>
      <top/>
      <bottom style="medium">
        <color rgb="FF002060"/>
      </bottom>
      <diagonal/>
    </border>
    <border>
      <left style="thin">
        <color rgb="FF002060"/>
      </left>
      <right style="medium">
        <color rgb="FF002060"/>
      </right>
      <top style="medium">
        <color rgb="FF002060"/>
      </top>
      <bottom style="thin">
        <color rgb="FF002060"/>
      </bottom>
      <diagonal/>
    </border>
    <border>
      <left style="thin">
        <color rgb="FF002060"/>
      </left>
      <right style="medium">
        <color rgb="FF002060"/>
      </right>
      <top style="thin">
        <color rgb="FF002060"/>
      </top>
      <bottom style="thin">
        <color rgb="FF002060"/>
      </bottom>
      <diagonal/>
    </border>
    <border>
      <left style="thin">
        <color rgb="FF002060"/>
      </left>
      <right style="hair">
        <color rgb="FF002060"/>
      </right>
      <top style="medium">
        <color rgb="FF002060"/>
      </top>
      <bottom/>
      <diagonal/>
    </border>
    <border>
      <left style="thin">
        <color rgb="FF002060"/>
      </left>
      <right style="medium">
        <color rgb="FF002060"/>
      </right>
      <top style="thin">
        <color rgb="FF002060"/>
      </top>
      <bottom/>
      <diagonal/>
    </border>
    <border>
      <left style="hair">
        <color rgb="FF002060"/>
      </left>
      <right/>
      <top style="thin">
        <color rgb="FF002060"/>
      </top>
      <bottom/>
      <diagonal/>
    </border>
    <border>
      <left style="hair">
        <color rgb="FF002060"/>
      </left>
      <right/>
      <top/>
      <bottom style="thin">
        <color rgb="FF002060"/>
      </bottom>
      <diagonal/>
    </border>
    <border>
      <left/>
      <right style="thin">
        <color rgb="FF002060"/>
      </right>
      <top style="thin">
        <color rgb="FF002060"/>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rgb="FF002060"/>
      </left>
      <right/>
      <top style="medium">
        <color rgb="FF002060"/>
      </top>
      <bottom/>
      <diagonal/>
    </border>
    <border>
      <left style="thin">
        <color rgb="FF002060"/>
      </left>
      <right/>
      <top style="hair">
        <color rgb="FF002060"/>
      </top>
      <bottom style="hair">
        <color rgb="FF002060"/>
      </bottom>
      <diagonal/>
    </border>
    <border>
      <left/>
      <right style="thin">
        <color rgb="FF002060"/>
      </right>
      <top style="hair">
        <color rgb="FF002060"/>
      </top>
      <bottom style="hair">
        <color rgb="FF002060"/>
      </bottom>
      <diagonal/>
    </border>
    <border>
      <left style="thin">
        <color rgb="FF002060"/>
      </left>
      <right/>
      <top style="hair">
        <color rgb="FF002060"/>
      </top>
      <bottom style="medium">
        <color rgb="FF002060"/>
      </bottom>
      <diagonal/>
    </border>
    <border>
      <left/>
      <right style="thin">
        <color rgb="FF002060"/>
      </right>
      <top style="hair">
        <color rgb="FF002060"/>
      </top>
      <bottom style="medium">
        <color rgb="FF002060"/>
      </bottom>
      <diagonal/>
    </border>
    <border>
      <left style="medium">
        <color theme="4" tint="-0.499984740745262"/>
      </left>
      <right/>
      <top style="thin">
        <color theme="4" tint="-0.499984740745262"/>
      </top>
      <bottom/>
      <diagonal/>
    </border>
    <border>
      <left/>
      <right style="medium">
        <color theme="4" tint="-0.499984740745262"/>
      </right>
      <top style="thin">
        <color theme="4" tint="-0.499984740745262"/>
      </top>
      <bottom/>
      <diagonal/>
    </border>
    <border>
      <left style="medium">
        <color theme="4" tint="-0.499984740745262"/>
      </left>
      <right/>
      <top style="thin">
        <color theme="4" tint="-0.499984740745262"/>
      </top>
      <bottom style="medium">
        <color theme="4" tint="-0.499984740745262"/>
      </bottom>
      <diagonal/>
    </border>
    <border>
      <left/>
      <right/>
      <top style="thin">
        <color theme="4" tint="-0.499984740745262"/>
      </top>
      <bottom style="medium">
        <color theme="4" tint="-0.499984740745262"/>
      </bottom>
      <diagonal/>
    </border>
    <border>
      <left/>
      <right style="medium">
        <color theme="4" tint="-0.499984740745262"/>
      </right>
      <top style="thin">
        <color theme="4" tint="-0.499984740745262"/>
      </top>
      <bottom style="medium">
        <color theme="4" tint="-0.499984740745262"/>
      </bottom>
      <diagonal/>
    </border>
    <border>
      <left/>
      <right/>
      <top style="thin">
        <color rgb="FF002060"/>
      </top>
      <bottom style="hair">
        <color rgb="FF002060"/>
      </bottom>
      <diagonal/>
    </border>
    <border>
      <left style="dashed">
        <color theme="4" tint="-0.499984740745262"/>
      </left>
      <right style="thin">
        <color theme="4" tint="-0.499984740745262"/>
      </right>
      <top style="dashed">
        <color theme="4" tint="-0.499984740745262"/>
      </top>
      <bottom/>
      <diagonal/>
    </border>
    <border>
      <left style="dashed">
        <color theme="4" tint="-0.499984740745262"/>
      </left>
      <right style="thin">
        <color theme="4" tint="-0.499984740745262"/>
      </right>
      <top/>
      <bottom/>
      <diagonal/>
    </border>
    <border>
      <left style="thin">
        <color theme="4" tint="-0.499984740745262"/>
      </left>
      <right style="dashed">
        <color theme="4" tint="-0.499984740745262"/>
      </right>
      <top style="dashed">
        <color theme="4" tint="-0.499984740745262"/>
      </top>
      <bottom/>
      <diagonal/>
    </border>
    <border>
      <left style="thin">
        <color theme="4" tint="-0.499984740745262"/>
      </left>
      <right style="dashed">
        <color theme="4" tint="-0.499984740745262"/>
      </right>
      <top/>
      <bottom/>
      <diagonal/>
    </border>
    <border>
      <left/>
      <right style="medium">
        <color rgb="FF002060"/>
      </right>
      <top style="thin">
        <color rgb="FF002060"/>
      </top>
      <bottom/>
      <diagonal/>
    </border>
    <border>
      <left style="hair">
        <color rgb="FF002060"/>
      </left>
      <right/>
      <top/>
      <bottom style="hair">
        <color rgb="FF002060"/>
      </bottom>
      <diagonal/>
    </border>
    <border>
      <left/>
      <right style="thin">
        <color theme="4" tint="-0.499984740745262"/>
      </right>
      <top style="medium">
        <color rgb="FF002060"/>
      </top>
      <bottom/>
      <diagonal/>
    </border>
    <border>
      <left style="hair">
        <color rgb="FF002060"/>
      </left>
      <right/>
      <top/>
      <bottom style="medium">
        <color rgb="FF002060"/>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rgb="FF002060"/>
      </top>
      <bottom style="hair">
        <color rgb="FF002060"/>
      </bottom>
      <diagonal/>
    </border>
    <border>
      <left style="thin">
        <color indexed="64"/>
      </left>
      <right/>
      <top style="hair">
        <color rgb="FF002060"/>
      </top>
      <bottom style="hair">
        <color rgb="FF002060"/>
      </bottom>
      <diagonal/>
    </border>
    <border>
      <left style="thin">
        <color indexed="64"/>
      </left>
      <right/>
      <top style="hair">
        <color rgb="FF002060"/>
      </top>
      <bottom style="medium">
        <color rgb="FF002060"/>
      </bottom>
      <diagonal/>
    </border>
    <border>
      <left style="hair">
        <color rgb="FF002060"/>
      </left>
      <right/>
      <top style="medium">
        <color rgb="FF002060"/>
      </top>
      <bottom/>
      <diagonal/>
    </border>
    <border>
      <left style="thin">
        <color rgb="FF002060"/>
      </left>
      <right style="thin">
        <color rgb="FF002060"/>
      </right>
      <top style="thin">
        <color indexed="64"/>
      </top>
      <bottom/>
      <diagonal/>
    </border>
    <border>
      <left style="medium">
        <color rgb="FF002060"/>
      </left>
      <right/>
      <top style="medium">
        <color rgb="FF002060"/>
      </top>
      <bottom style="hair">
        <color rgb="FF002060"/>
      </bottom>
      <diagonal/>
    </border>
    <border>
      <left style="medium">
        <color rgb="FF002060"/>
      </left>
      <right/>
      <top style="hair">
        <color rgb="FF002060"/>
      </top>
      <bottom style="hair">
        <color rgb="FF002060"/>
      </bottom>
      <diagonal/>
    </border>
    <border>
      <left style="medium">
        <color rgb="FF002060"/>
      </left>
      <right/>
      <top style="hair">
        <color rgb="FF002060"/>
      </top>
      <bottom style="medium">
        <color rgb="FF002060"/>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s>
  <cellStyleXfs count="2">
    <xf numFmtId="0" fontId="0" fillId="0" borderId="0"/>
    <xf numFmtId="0" fontId="20" fillId="0" borderId="0" applyNumberFormat="0" applyFill="0" applyBorder="0" applyAlignment="0" applyProtection="0"/>
  </cellStyleXfs>
  <cellXfs count="419">
    <xf numFmtId="0" fontId="0" fillId="0" borderId="0" xfId="0"/>
    <xf numFmtId="0" fontId="7" fillId="0" borderId="0" xfId="0" applyFont="1" applyAlignment="1">
      <alignment vertical="center"/>
    </xf>
    <xf numFmtId="0" fontId="7" fillId="0" borderId="0" xfId="0" applyFont="1" applyAlignment="1">
      <alignment horizontal="center" vertical="center"/>
    </xf>
    <xf numFmtId="0" fontId="8" fillId="0" borderId="0" xfId="0" applyFont="1" applyAlignment="1">
      <alignment vertical="center"/>
    </xf>
    <xf numFmtId="0" fontId="5" fillId="0" borderId="0" xfId="0" applyFont="1" applyAlignment="1">
      <alignment horizontal="center" vertical="center"/>
    </xf>
    <xf numFmtId="0" fontId="5" fillId="0" borderId="35" xfId="0" applyFont="1" applyBorder="1" applyAlignment="1">
      <alignment horizontal="center" vertical="center"/>
    </xf>
    <xf numFmtId="0" fontId="7" fillId="0" borderId="38" xfId="0" applyFont="1" applyBorder="1" applyAlignment="1">
      <alignment horizontal="center" vertical="center"/>
    </xf>
    <xf numFmtId="0" fontId="7" fillId="0" borderId="38" xfId="0" applyFont="1" applyBorder="1" applyAlignment="1">
      <alignment vertical="center"/>
    </xf>
    <xf numFmtId="0" fontId="8" fillId="0" borderId="38" xfId="0" applyFont="1" applyBorder="1" applyAlignment="1">
      <alignment vertical="center"/>
    </xf>
    <xf numFmtId="0" fontId="7" fillId="0" borderId="39" xfId="0" applyFont="1" applyBorder="1" applyAlignment="1">
      <alignment vertical="center"/>
    </xf>
    <xf numFmtId="0" fontId="7" fillId="0" borderId="12" xfId="0" applyFont="1" applyBorder="1" applyAlignment="1">
      <alignment horizontal="center" vertical="center"/>
    </xf>
    <xf numFmtId="0" fontId="13" fillId="0" borderId="8" xfId="0" applyFont="1" applyBorder="1" applyAlignment="1">
      <alignment horizontal="center" vertical="center" wrapText="1"/>
    </xf>
    <xf numFmtId="0" fontId="12" fillId="9" borderId="40" xfId="0" applyFont="1" applyFill="1" applyBorder="1" applyAlignment="1">
      <alignment horizontal="center" vertical="center"/>
    </xf>
    <xf numFmtId="0" fontId="7" fillId="0" borderId="4" xfId="0" applyFont="1" applyBorder="1"/>
    <xf numFmtId="0" fontId="7" fillId="0" borderId="12" xfId="0" applyFont="1" applyBorder="1"/>
    <xf numFmtId="0" fontId="7" fillId="0" borderId="5" xfId="0" applyFont="1" applyBorder="1"/>
    <xf numFmtId="0" fontId="7" fillId="0" borderId="0" xfId="0" applyFont="1"/>
    <xf numFmtId="0" fontId="7" fillId="0" borderId="8" xfId="0" applyFont="1" applyBorder="1"/>
    <xf numFmtId="0" fontId="7" fillId="0" borderId="9" xfId="0" applyFont="1" applyBorder="1"/>
    <xf numFmtId="0" fontId="7" fillId="5" borderId="0" xfId="0" applyFont="1" applyFill="1"/>
    <xf numFmtId="164" fontId="7" fillId="0" borderId="0" xfId="0" applyNumberFormat="1" applyFont="1"/>
    <xf numFmtId="2" fontId="7" fillId="0" borderId="0" xfId="0" applyNumberFormat="1" applyFont="1"/>
    <xf numFmtId="0" fontId="7" fillId="0" borderId="6" xfId="0" applyFont="1" applyBorder="1"/>
    <xf numFmtId="0" fontId="7" fillId="0" borderId="13" xfId="0" applyFont="1" applyBorder="1"/>
    <xf numFmtId="0" fontId="7" fillId="0" borderId="7" xfId="0" applyFont="1" applyBorder="1"/>
    <xf numFmtId="0" fontId="18" fillId="0" borderId="0" xfId="0" applyFont="1" applyAlignment="1">
      <alignment vertical="center" wrapText="1"/>
    </xf>
    <xf numFmtId="0" fontId="18" fillId="0" borderId="0" xfId="0" applyFont="1" applyAlignment="1">
      <alignment horizontal="center" vertical="center" wrapText="1"/>
    </xf>
    <xf numFmtId="0" fontId="18" fillId="0" borderId="0" xfId="0" applyFont="1"/>
    <xf numFmtId="0" fontId="19" fillId="0" borderId="0" xfId="0" applyFont="1"/>
    <xf numFmtId="1" fontId="7" fillId="0" borderId="0" xfId="0" applyNumberFormat="1" applyFont="1"/>
    <xf numFmtId="0" fontId="12" fillId="0" borderId="0" xfId="0" applyFont="1" applyAlignment="1">
      <alignment vertical="center"/>
    </xf>
    <xf numFmtId="0" fontId="22" fillId="0" borderId="0" xfId="0" applyFont="1" applyAlignment="1">
      <alignment vertical="center"/>
    </xf>
    <xf numFmtId="0" fontId="23" fillId="0" borderId="0" xfId="0" applyFont="1" applyAlignment="1">
      <alignment horizontal="center" vertical="center"/>
    </xf>
    <xf numFmtId="0" fontId="16" fillId="0" borderId="0" xfId="0" applyFont="1" applyAlignment="1">
      <alignment horizontal="center" vertical="center"/>
    </xf>
    <xf numFmtId="0" fontId="15" fillId="0" borderId="0" xfId="0" applyFont="1" applyAlignment="1">
      <alignment vertical="center"/>
    </xf>
    <xf numFmtId="0" fontId="4" fillId="0" borderId="0" xfId="0" applyFont="1" applyAlignment="1">
      <alignment vertical="center"/>
    </xf>
    <xf numFmtId="0" fontId="28" fillId="0" borderId="0" xfId="0" applyFont="1" applyAlignment="1">
      <alignment vertical="center"/>
    </xf>
    <xf numFmtId="0" fontId="28" fillId="0" borderId="0" xfId="0" applyFont="1" applyAlignment="1">
      <alignment horizontal="center" vertical="center"/>
    </xf>
    <xf numFmtId="0" fontId="4" fillId="0" borderId="8" xfId="0" applyFont="1" applyBorder="1" applyAlignment="1">
      <alignment vertical="center"/>
    </xf>
    <xf numFmtId="0" fontId="4" fillId="0" borderId="61" xfId="0" applyFont="1" applyBorder="1" applyAlignment="1">
      <alignment vertical="center"/>
    </xf>
    <xf numFmtId="0" fontId="7" fillId="4" borderId="0" xfId="0" applyFont="1" applyFill="1" applyAlignment="1">
      <alignment vertical="center"/>
    </xf>
    <xf numFmtId="0" fontId="7" fillId="4" borderId="57" xfId="0" applyFont="1" applyFill="1" applyBorder="1"/>
    <xf numFmtId="0" fontId="7" fillId="4" borderId="1" xfId="0" applyFont="1" applyFill="1" applyBorder="1"/>
    <xf numFmtId="0" fontId="7" fillId="4" borderId="20" xfId="0" applyFont="1" applyFill="1" applyBorder="1"/>
    <xf numFmtId="0" fontId="7" fillId="4" borderId="19" xfId="0" applyFont="1" applyFill="1" applyBorder="1"/>
    <xf numFmtId="49" fontId="30" fillId="0" borderId="0" xfId="1" applyNumberFormat="1" applyFont="1" applyFill="1" applyBorder="1" applyAlignment="1">
      <alignment horizontal="center" vertical="center"/>
    </xf>
    <xf numFmtId="0" fontId="0" fillId="0" borderId="0" xfId="0" applyAlignment="1">
      <alignment vertical="center" wrapText="1"/>
    </xf>
    <xf numFmtId="0" fontId="7" fillId="0" borderId="37" xfId="0" applyFont="1" applyBorder="1" applyAlignment="1">
      <alignment vertical="center"/>
    </xf>
    <xf numFmtId="0" fontId="7" fillId="0" borderId="36" xfId="0" applyFont="1" applyBorder="1" applyAlignment="1">
      <alignment vertical="center"/>
    </xf>
    <xf numFmtId="0" fontId="7" fillId="0" borderId="35" xfId="0" applyFont="1" applyBorder="1" applyAlignment="1">
      <alignment vertical="center"/>
    </xf>
    <xf numFmtId="0" fontId="7" fillId="0" borderId="32" xfId="0" applyFont="1" applyBorder="1" applyAlignment="1">
      <alignment vertical="center"/>
    </xf>
    <xf numFmtId="0" fontId="7" fillId="0" borderId="33" xfId="0" applyFont="1" applyBorder="1" applyAlignment="1">
      <alignment vertical="center"/>
    </xf>
    <xf numFmtId="0" fontId="7" fillId="0" borderId="34" xfId="0" applyFont="1" applyBorder="1" applyAlignment="1">
      <alignment vertical="center"/>
    </xf>
    <xf numFmtId="0" fontId="17" fillId="5" borderId="0" xfId="0" applyFont="1" applyFill="1"/>
    <xf numFmtId="0" fontId="7" fillId="0" borderId="0" xfId="0" applyFont="1" applyAlignment="1">
      <alignment vertical="center" wrapText="1"/>
    </xf>
    <xf numFmtId="0" fontId="15" fillId="0" borderId="0" xfId="0" applyFont="1" applyAlignment="1">
      <alignment horizontal="right" vertical="center"/>
    </xf>
    <xf numFmtId="0" fontId="15" fillId="4" borderId="0" xfId="0" applyFont="1" applyFill="1" applyAlignment="1">
      <alignment horizontal="right" vertical="center"/>
    </xf>
    <xf numFmtId="0" fontId="12" fillId="4" borderId="0" xfId="0" applyFont="1" applyFill="1" applyAlignment="1">
      <alignment vertical="center"/>
    </xf>
    <xf numFmtId="0" fontId="15" fillId="4" borderId="0" xfId="0" applyFont="1" applyFill="1" applyAlignment="1">
      <alignment vertical="center"/>
    </xf>
    <xf numFmtId="0" fontId="7" fillId="4" borderId="0" xfId="0" applyFont="1" applyFill="1" applyAlignment="1">
      <alignment horizontal="center" vertical="center"/>
    </xf>
    <xf numFmtId="0" fontId="7" fillId="4" borderId="35" xfId="0" applyFont="1" applyFill="1" applyBorder="1" applyAlignment="1">
      <alignment vertical="center"/>
    </xf>
    <xf numFmtId="0" fontId="7" fillId="0" borderId="40" xfId="0" applyFont="1" applyBorder="1" applyAlignment="1">
      <alignment horizontal="center" vertical="center"/>
    </xf>
    <xf numFmtId="0" fontId="7" fillId="11" borderId="86" xfId="0" applyFont="1" applyFill="1" applyBorder="1" applyAlignment="1">
      <alignment vertical="center"/>
    </xf>
    <xf numFmtId="0" fontId="7" fillId="10" borderId="87" xfId="0" applyFont="1" applyFill="1" applyBorder="1" applyAlignment="1">
      <alignment vertical="center"/>
    </xf>
    <xf numFmtId="0" fontId="7" fillId="7" borderId="87" xfId="0" applyFont="1" applyFill="1" applyBorder="1" applyAlignment="1">
      <alignment vertical="center"/>
    </xf>
    <xf numFmtId="0" fontId="7" fillId="3" borderId="87" xfId="0" applyFont="1" applyFill="1" applyBorder="1" applyAlignment="1">
      <alignment vertical="center"/>
    </xf>
    <xf numFmtId="0" fontId="7" fillId="8" borderId="88" xfId="0" applyFont="1" applyFill="1" applyBorder="1" applyAlignment="1">
      <alignment vertical="center"/>
    </xf>
    <xf numFmtId="0" fontId="31" fillId="0" borderId="0" xfId="0" applyFont="1" applyAlignment="1">
      <alignment horizontal="right" vertical="center"/>
    </xf>
    <xf numFmtId="0" fontId="1" fillId="0" borderId="0" xfId="0" applyFont="1" applyAlignment="1">
      <alignment horizontal="center" vertical="center"/>
    </xf>
    <xf numFmtId="0" fontId="1" fillId="0" borderId="0" xfId="0" applyFont="1" applyAlignment="1">
      <alignment vertical="center"/>
    </xf>
    <xf numFmtId="0" fontId="4" fillId="0" borderId="0" xfId="0" applyFont="1" applyAlignment="1">
      <alignment horizontal="center" vertical="center"/>
    </xf>
    <xf numFmtId="0" fontId="4" fillId="0" borderId="80" xfId="0" applyFont="1" applyBorder="1" applyAlignment="1">
      <alignment vertical="center"/>
    </xf>
    <xf numFmtId="0" fontId="4" fillId="0" borderId="81" xfId="0" applyFont="1" applyBorder="1" applyAlignment="1">
      <alignment vertical="center"/>
    </xf>
    <xf numFmtId="0" fontId="1" fillId="0" borderId="81" xfId="0" applyFont="1" applyBorder="1" applyAlignment="1">
      <alignment vertical="center"/>
    </xf>
    <xf numFmtId="0" fontId="4" fillId="0" borderId="81" xfId="0" applyFont="1" applyBorder="1" applyAlignment="1">
      <alignment horizontal="center" vertical="center"/>
    </xf>
    <xf numFmtId="0" fontId="4" fillId="0" borderId="82" xfId="0" applyFont="1" applyBorder="1" applyAlignment="1">
      <alignment vertical="center"/>
    </xf>
    <xf numFmtId="0" fontId="4" fillId="0" borderId="83" xfId="0" applyFont="1" applyBorder="1" applyAlignment="1">
      <alignment vertical="center"/>
    </xf>
    <xf numFmtId="0" fontId="5" fillId="0" borderId="84" xfId="0" applyFont="1" applyBorder="1" applyAlignment="1">
      <alignment horizontal="center" vertical="center"/>
    </xf>
    <xf numFmtId="0" fontId="4" fillId="0" borderId="53" xfId="0" applyFont="1" applyBorder="1" applyAlignment="1">
      <alignment vertical="center"/>
    </xf>
    <xf numFmtId="0" fontId="23" fillId="0" borderId="9" xfId="0" applyFont="1" applyBorder="1" applyAlignment="1">
      <alignment horizontal="center" vertical="center"/>
    </xf>
    <xf numFmtId="0" fontId="27" fillId="0" borderId="9" xfId="0" applyFont="1" applyBorder="1" applyAlignment="1">
      <alignment horizontal="center" vertical="center"/>
    </xf>
    <xf numFmtId="0" fontId="32" fillId="4" borderId="21" xfId="0" applyFont="1" applyFill="1" applyBorder="1" applyAlignment="1">
      <alignment horizontal="center" vertical="center" wrapText="1"/>
    </xf>
    <xf numFmtId="1" fontId="6" fillId="0" borderId="0" xfId="0" applyNumberFormat="1" applyFont="1" applyAlignment="1">
      <alignment horizontal="center" vertical="center"/>
    </xf>
    <xf numFmtId="0" fontId="7" fillId="0" borderId="35" xfId="0" applyFont="1" applyBorder="1"/>
    <xf numFmtId="0" fontId="7" fillId="4" borderId="24" xfId="0" applyFont="1" applyFill="1" applyBorder="1"/>
    <xf numFmtId="0" fontId="33" fillId="0" borderId="9" xfId="0" applyFont="1" applyBorder="1" applyAlignment="1">
      <alignment horizontal="center" vertical="center"/>
    </xf>
    <xf numFmtId="0" fontId="4" fillId="0" borderId="9" xfId="0" applyFont="1" applyBorder="1" applyAlignment="1">
      <alignment horizontal="center" vertical="center"/>
    </xf>
    <xf numFmtId="0" fontId="3" fillId="0" borderId="9" xfId="0" applyFont="1" applyBorder="1" applyAlignment="1">
      <alignment horizontal="center" vertical="center" wrapText="1"/>
    </xf>
    <xf numFmtId="0" fontId="26" fillId="0" borderId="0" xfId="0" applyFont="1" applyAlignment="1">
      <alignment horizontal="center" vertical="center"/>
    </xf>
    <xf numFmtId="0" fontId="4" fillId="0" borderId="9" xfId="0" applyFont="1" applyBorder="1" applyAlignment="1">
      <alignment horizontal="center" vertical="center" wrapText="1"/>
    </xf>
    <xf numFmtId="0" fontId="4" fillId="0" borderId="9" xfId="0" applyFont="1" applyBorder="1" applyAlignment="1">
      <alignment horizontal="left" vertical="center" wrapText="1"/>
    </xf>
    <xf numFmtId="0" fontId="4" fillId="0" borderId="6" xfId="0" applyFont="1" applyBorder="1" applyAlignment="1">
      <alignment vertical="center"/>
    </xf>
    <xf numFmtId="0" fontId="4" fillId="0" borderId="13" xfId="0" applyFont="1" applyBorder="1" applyAlignment="1">
      <alignment vertical="center"/>
    </xf>
    <xf numFmtId="0" fontId="1" fillId="0" borderId="13" xfId="0" applyFont="1" applyBorder="1" applyAlignment="1">
      <alignment vertical="center"/>
    </xf>
    <xf numFmtId="0" fontId="4" fillId="0" borderId="13" xfId="0" applyFont="1" applyBorder="1" applyAlignment="1">
      <alignment horizontal="center" vertical="center"/>
    </xf>
    <xf numFmtId="0" fontId="6" fillId="0" borderId="13" xfId="0" applyFont="1" applyBorder="1" applyAlignment="1">
      <alignment vertical="center"/>
    </xf>
    <xf numFmtId="0" fontId="4" fillId="0" borderId="7" xfId="0" applyFont="1" applyBorder="1" applyAlignment="1">
      <alignment vertical="center"/>
    </xf>
    <xf numFmtId="0" fontId="4" fillId="0" borderId="62" xfId="0" applyFont="1" applyBorder="1" applyAlignment="1">
      <alignment vertical="center"/>
    </xf>
    <xf numFmtId="1" fontId="15" fillId="0" borderId="63" xfId="0" applyNumberFormat="1" applyFont="1" applyBorder="1" applyAlignment="1">
      <alignment horizontal="center" vertical="center"/>
    </xf>
    <xf numFmtId="0" fontId="4" fillId="0" borderId="64" xfId="0" applyFont="1" applyBorder="1" applyAlignment="1">
      <alignment vertical="center"/>
    </xf>
    <xf numFmtId="0" fontId="6" fillId="0" borderId="0" xfId="0" applyFont="1" applyAlignment="1">
      <alignment vertical="center"/>
    </xf>
    <xf numFmtId="0" fontId="6" fillId="0" borderId="0" xfId="0" applyFont="1" applyAlignment="1">
      <alignment horizontal="center" vertical="center"/>
    </xf>
    <xf numFmtId="0" fontId="7" fillId="0" borderId="58" xfId="0" applyFont="1" applyBorder="1" applyAlignment="1">
      <alignment horizontal="center" vertical="center"/>
    </xf>
    <xf numFmtId="0" fontId="7" fillId="0" borderId="59" xfId="0" applyFont="1" applyBorder="1" applyAlignment="1">
      <alignment horizontal="center" vertical="center"/>
    </xf>
    <xf numFmtId="0" fontId="7" fillId="0" borderId="67" xfId="0" applyFont="1" applyBorder="1" applyAlignment="1">
      <alignment horizontal="center" vertical="center"/>
    </xf>
    <xf numFmtId="0" fontId="7" fillId="0" borderId="60" xfId="0" applyFont="1" applyBorder="1" applyAlignment="1">
      <alignment horizontal="center" vertical="center"/>
    </xf>
    <xf numFmtId="0" fontId="25" fillId="2" borderId="69" xfId="0" applyFont="1" applyFill="1" applyBorder="1" applyAlignment="1">
      <alignment horizontal="center" vertical="center" wrapText="1"/>
    </xf>
    <xf numFmtId="0" fontId="25" fillId="2" borderId="70" xfId="0" applyFont="1" applyFill="1" applyBorder="1" applyAlignment="1">
      <alignment horizontal="center" vertical="center" wrapText="1"/>
    </xf>
    <xf numFmtId="0" fontId="25" fillId="2" borderId="71" xfId="0" applyFont="1" applyFill="1" applyBorder="1" applyAlignment="1">
      <alignment horizontal="center" vertical="center" wrapText="1"/>
    </xf>
    <xf numFmtId="0" fontId="4" fillId="0" borderId="0" xfId="0" applyFont="1" applyAlignment="1">
      <alignment horizontal="left" vertical="center" wrapText="1"/>
    </xf>
    <xf numFmtId="0" fontId="4" fillId="0" borderId="81" xfId="0" applyFont="1" applyBorder="1" applyAlignment="1">
      <alignment horizontal="left" vertical="center" wrapText="1"/>
    </xf>
    <xf numFmtId="0" fontId="23" fillId="0" borderId="0" xfId="0" applyFont="1" applyAlignment="1">
      <alignment horizontal="left" vertical="center" wrapText="1"/>
    </xf>
    <xf numFmtId="1" fontId="6" fillId="0" borderId="0" xfId="0" applyNumberFormat="1" applyFont="1" applyAlignment="1">
      <alignment horizontal="left" vertical="center" wrapText="1"/>
    </xf>
    <xf numFmtId="0" fontId="11" fillId="0" borderId="13" xfId="0" applyFont="1" applyBorder="1" applyAlignment="1">
      <alignment horizontal="left" vertical="center" wrapText="1"/>
    </xf>
    <xf numFmtId="0" fontId="11" fillId="0" borderId="0" xfId="0" applyFont="1" applyAlignment="1">
      <alignment horizontal="left" vertical="center" wrapText="1"/>
    </xf>
    <xf numFmtId="0" fontId="28" fillId="0" borderId="0" xfId="0" applyFont="1" applyAlignment="1">
      <alignment horizontal="right" vertical="center"/>
    </xf>
    <xf numFmtId="0" fontId="4" fillId="4" borderId="0" xfId="0" applyFont="1" applyFill="1" applyAlignment="1">
      <alignment vertical="center"/>
    </xf>
    <xf numFmtId="0" fontId="1" fillId="4" borderId="0" xfId="0" applyFont="1" applyFill="1" applyAlignment="1">
      <alignment vertical="center"/>
    </xf>
    <xf numFmtId="0" fontId="4" fillId="4" borderId="0" xfId="0" applyFont="1" applyFill="1" applyAlignment="1">
      <alignment horizontal="center" vertical="center"/>
    </xf>
    <xf numFmtId="0" fontId="4" fillId="4" borderId="0" xfId="0" applyFont="1" applyFill="1" applyAlignment="1">
      <alignment horizontal="left" vertical="center" wrapText="1"/>
    </xf>
    <xf numFmtId="165" fontId="4" fillId="4" borderId="0" xfId="0" applyNumberFormat="1" applyFont="1" applyFill="1" applyAlignment="1">
      <alignment vertical="center"/>
    </xf>
    <xf numFmtId="0" fontId="7" fillId="4" borderId="8" xfId="0" applyFont="1" applyFill="1" applyBorder="1" applyAlignment="1">
      <alignment vertical="top" wrapText="1"/>
    </xf>
    <xf numFmtId="0" fontId="11" fillId="4" borderId="0" xfId="0" applyFont="1" applyFill="1" applyAlignment="1">
      <alignment horizontal="left" vertical="center" wrapText="1"/>
    </xf>
    <xf numFmtId="0" fontId="6" fillId="4" borderId="0" xfId="0" applyFont="1" applyFill="1" applyAlignment="1">
      <alignment vertical="center"/>
    </xf>
    <xf numFmtId="0" fontId="34" fillId="5" borderId="91" xfId="0" applyFont="1" applyFill="1" applyBorder="1" applyAlignment="1">
      <alignment horizontal="center" vertical="center" wrapText="1"/>
    </xf>
    <xf numFmtId="0" fontId="34" fillId="5" borderId="92" xfId="0" applyFont="1" applyFill="1" applyBorder="1" applyAlignment="1">
      <alignment horizontal="center" vertical="center" wrapText="1"/>
    </xf>
    <xf numFmtId="0" fontId="8" fillId="0" borderId="36" xfId="0" applyFont="1" applyBorder="1" applyAlignment="1">
      <alignment vertical="center"/>
    </xf>
    <xf numFmtId="0" fontId="7" fillId="0" borderId="13" xfId="0" applyFont="1" applyBorder="1" applyAlignment="1">
      <alignment horizontal="center" vertical="center"/>
    </xf>
    <xf numFmtId="0" fontId="14" fillId="0" borderId="8" xfId="0" applyFont="1" applyBorder="1" applyAlignment="1">
      <alignment horizontal="center" vertical="center" wrapText="1"/>
    </xf>
    <xf numFmtId="0" fontId="36" fillId="4" borderId="0" xfId="0" applyFont="1" applyFill="1" applyAlignment="1">
      <alignment vertical="center"/>
    </xf>
    <xf numFmtId="0" fontId="36" fillId="0" borderId="8" xfId="0" applyFont="1" applyBorder="1" applyAlignment="1">
      <alignment vertical="center"/>
    </xf>
    <xf numFmtId="0" fontId="36" fillId="0" borderId="0" xfId="0" applyFont="1" applyAlignment="1">
      <alignment horizontal="center" vertical="center"/>
    </xf>
    <xf numFmtId="0" fontId="37" fillId="4" borderId="13" xfId="0" applyFont="1" applyFill="1" applyBorder="1" applyAlignment="1">
      <alignment vertical="center"/>
    </xf>
    <xf numFmtId="0" fontId="36" fillId="0" borderId="9" xfId="0" applyFont="1" applyBorder="1" applyAlignment="1">
      <alignment horizontal="center" vertical="center"/>
    </xf>
    <xf numFmtId="0" fontId="36" fillId="0" borderId="53" xfId="0" applyFont="1" applyBorder="1" applyAlignment="1">
      <alignment vertical="center"/>
    </xf>
    <xf numFmtId="0" fontId="36" fillId="4" borderId="0" xfId="0" applyFont="1" applyFill="1" applyAlignment="1">
      <alignment horizontal="center" vertical="center" wrapText="1"/>
    </xf>
    <xf numFmtId="0" fontId="36" fillId="0" borderId="61" xfId="0" applyFont="1" applyBorder="1" applyAlignment="1">
      <alignment vertical="center"/>
    </xf>
    <xf numFmtId="0" fontId="36" fillId="0" borderId="0" xfId="0" applyFont="1" applyAlignment="1">
      <alignment vertical="center"/>
    </xf>
    <xf numFmtId="0" fontId="5" fillId="12" borderId="106" xfId="0" applyFont="1" applyFill="1" applyBorder="1" applyAlignment="1">
      <alignment vertical="center"/>
    </xf>
    <xf numFmtId="0" fontId="7" fillId="0" borderId="0" xfId="0" applyFont="1" applyAlignment="1">
      <alignment horizontal="center"/>
    </xf>
    <xf numFmtId="0" fontId="38" fillId="14" borderId="110" xfId="0" applyFont="1" applyFill="1" applyBorder="1" applyAlignment="1">
      <alignment horizontal="center" vertical="center" wrapText="1"/>
    </xf>
    <xf numFmtId="0" fontId="16" fillId="7" borderId="110" xfId="0" applyFont="1" applyFill="1" applyBorder="1" applyAlignment="1">
      <alignment horizontal="center" vertical="center" wrapText="1"/>
    </xf>
    <xf numFmtId="0" fontId="16" fillId="3" borderId="110" xfId="0" applyFont="1" applyFill="1" applyBorder="1" applyAlignment="1">
      <alignment horizontal="center" vertical="center" wrapText="1"/>
    </xf>
    <xf numFmtId="0" fontId="38" fillId="8" borderId="23" xfId="0" applyFont="1" applyFill="1" applyBorder="1" applyAlignment="1">
      <alignment horizontal="center" vertical="center" wrapText="1"/>
    </xf>
    <xf numFmtId="0" fontId="26" fillId="5" borderId="93" xfId="0" applyFont="1" applyFill="1" applyBorder="1" applyAlignment="1">
      <alignment horizontal="center" vertical="center" textRotation="90" wrapText="1"/>
    </xf>
    <xf numFmtId="0" fontId="26" fillId="5" borderId="44" xfId="0" applyFont="1" applyFill="1" applyBorder="1" applyAlignment="1">
      <alignment horizontal="center" vertical="center" textRotation="90" wrapText="1"/>
    </xf>
    <xf numFmtId="0" fontId="39" fillId="4" borderId="0" xfId="0" applyFont="1" applyFill="1" applyAlignment="1">
      <alignment horizontal="center" vertical="center"/>
    </xf>
    <xf numFmtId="0" fontId="39" fillId="0" borderId="81" xfId="0" applyFont="1" applyBorder="1" applyAlignment="1">
      <alignment horizontal="center" vertical="center"/>
    </xf>
    <xf numFmtId="0" fontId="40" fillId="0" borderId="0" xfId="0" applyFont="1" applyAlignment="1">
      <alignment horizontal="center" vertical="center"/>
    </xf>
    <xf numFmtId="0" fontId="12" fillId="0" borderId="0" xfId="0" applyFont="1" applyAlignment="1">
      <alignment horizontal="center" vertical="center"/>
    </xf>
    <xf numFmtId="0" fontId="39" fillId="0" borderId="0" xfId="0" applyFont="1" applyAlignment="1">
      <alignment horizontal="center" vertical="center"/>
    </xf>
    <xf numFmtId="0" fontId="39" fillId="0" borderId="13" xfId="0" applyFont="1" applyBorder="1" applyAlignment="1">
      <alignment horizontal="center" vertical="center"/>
    </xf>
    <xf numFmtId="0" fontId="21" fillId="0" borderId="0" xfId="0" applyFont="1" applyAlignment="1">
      <alignment horizontal="center" vertical="center"/>
    </xf>
    <xf numFmtId="0" fontId="9" fillId="0" borderId="0" xfId="0" applyFont="1" applyAlignment="1">
      <alignment horizontal="center" vertical="center"/>
    </xf>
    <xf numFmtId="49" fontId="7" fillId="0" borderId="40" xfId="0" applyNumberFormat="1" applyFont="1" applyBorder="1" applyAlignment="1">
      <alignment horizontal="center" vertical="center"/>
    </xf>
    <xf numFmtId="49" fontId="38" fillId="11" borderId="109" xfId="0" applyNumberFormat="1" applyFont="1" applyFill="1" applyBorder="1" applyAlignment="1">
      <alignment horizontal="center" vertical="center" wrapText="1"/>
    </xf>
    <xf numFmtId="164" fontId="29" fillId="0" borderId="28" xfId="0" applyNumberFormat="1" applyFont="1" applyBorder="1" applyAlignment="1">
      <alignment horizontal="center" vertical="center"/>
    </xf>
    <xf numFmtId="0" fontId="7" fillId="0" borderId="95" xfId="0" applyFont="1" applyBorder="1" applyAlignment="1">
      <alignment horizontal="center" vertical="center" wrapText="1"/>
    </xf>
    <xf numFmtId="0" fontId="12" fillId="0" borderId="0" xfId="0" applyFont="1"/>
    <xf numFmtId="0" fontId="7" fillId="0" borderId="0" xfId="0" applyFont="1" applyAlignment="1">
      <alignment horizontal="center" vertical="center" wrapText="1"/>
    </xf>
    <xf numFmtId="0" fontId="7" fillId="0" borderId="12" xfId="0" applyFont="1" applyBorder="1" applyAlignment="1">
      <alignment horizontal="center" vertical="center" wrapText="1"/>
    </xf>
    <xf numFmtId="0" fontId="7" fillId="0" borderId="13" xfId="0" applyFont="1" applyBorder="1" applyAlignment="1">
      <alignment horizontal="center" vertical="center" wrapText="1"/>
    </xf>
    <xf numFmtId="0" fontId="16" fillId="0" borderId="0" xfId="0" applyFont="1" applyAlignment="1">
      <alignment horizontal="center" vertical="center" wrapText="1"/>
    </xf>
    <xf numFmtId="0" fontId="7" fillId="0" borderId="40" xfId="0" applyFont="1" applyBorder="1" applyAlignment="1">
      <alignment horizontal="center" vertical="center" wrapText="1"/>
    </xf>
    <xf numFmtId="0" fontId="15" fillId="0" borderId="40" xfId="0" applyFont="1" applyBorder="1" applyAlignment="1">
      <alignment horizontal="center" vertical="center" wrapText="1"/>
    </xf>
    <xf numFmtId="14" fontId="15" fillId="0" borderId="40" xfId="0" applyNumberFormat="1" applyFont="1" applyBorder="1" applyAlignment="1">
      <alignment horizontal="center" vertical="center" wrapText="1"/>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7" fillId="0" borderId="8" xfId="0" applyFont="1" applyBorder="1" applyAlignment="1">
      <alignment horizontal="center" vertical="center"/>
    </xf>
    <xf numFmtId="0" fontId="7" fillId="0" borderId="9" xfId="0" applyFont="1" applyBorder="1" applyAlignment="1">
      <alignment horizontal="center" vertical="center"/>
    </xf>
    <xf numFmtId="0" fontId="28" fillId="4" borderId="0" xfId="0" applyFont="1" applyFill="1" applyAlignment="1">
      <alignment horizontal="center" vertical="center" wrapText="1"/>
    </xf>
    <xf numFmtId="0" fontId="7" fillId="0" borderId="35" xfId="0" applyFont="1" applyBorder="1" applyAlignment="1">
      <alignment horizontal="center" vertical="center"/>
    </xf>
    <xf numFmtId="17" fontId="15" fillId="0" borderId="40" xfId="0" applyNumberFormat="1" applyFont="1" applyBorder="1" applyAlignment="1">
      <alignment horizontal="center" vertical="center" wrapText="1"/>
    </xf>
    <xf numFmtId="0" fontId="7" fillId="0" borderId="6" xfId="0" applyFont="1" applyBorder="1" applyAlignment="1">
      <alignment horizontal="center" vertical="center"/>
    </xf>
    <xf numFmtId="0" fontId="19" fillId="0" borderId="13" xfId="0" applyFont="1" applyBorder="1" applyAlignment="1">
      <alignment horizontal="center" vertical="center"/>
    </xf>
    <xf numFmtId="0" fontId="7" fillId="0" borderId="7" xfId="0" applyFont="1" applyBorder="1" applyAlignment="1">
      <alignment horizontal="center" vertical="center"/>
    </xf>
    <xf numFmtId="0" fontId="3" fillId="13" borderId="40" xfId="0" applyFont="1" applyFill="1" applyBorder="1" applyAlignment="1">
      <alignment horizontal="center" vertical="center" wrapText="1"/>
    </xf>
    <xf numFmtId="0" fontId="2" fillId="0" borderId="40" xfId="0" applyFont="1" applyBorder="1" applyAlignment="1">
      <alignment horizontal="center" vertical="center" wrapText="1"/>
    </xf>
    <xf numFmtId="0" fontId="15" fillId="0" borderId="40" xfId="0" applyFont="1" applyBorder="1" applyAlignment="1">
      <alignment horizontal="center" vertical="center"/>
    </xf>
    <xf numFmtId="0" fontId="2" fillId="3" borderId="40" xfId="0" applyFont="1" applyFill="1" applyBorder="1" applyAlignment="1">
      <alignment horizontal="center" vertical="center" wrapText="1"/>
    </xf>
    <xf numFmtId="0" fontId="1" fillId="4" borderId="40" xfId="0" applyFont="1" applyFill="1" applyBorder="1" applyAlignment="1">
      <alignment horizontal="center" vertical="center" wrapText="1"/>
    </xf>
    <xf numFmtId="0" fontId="15" fillId="0" borderId="40" xfId="0" applyFont="1" applyBorder="1" applyAlignment="1">
      <alignment horizontal="center" vertical="center" wrapText="1"/>
    </xf>
    <xf numFmtId="49" fontId="30" fillId="6" borderId="0" xfId="1" applyNumberFormat="1" applyFont="1" applyFill="1" applyBorder="1" applyAlignment="1">
      <alignment horizontal="center" vertical="center"/>
    </xf>
    <xf numFmtId="0" fontId="21" fillId="12" borderId="0" xfId="0" applyFont="1" applyFill="1" applyAlignment="1">
      <alignment horizontal="center" vertical="center"/>
    </xf>
    <xf numFmtId="0" fontId="16" fillId="0" borderId="0" xfId="0" applyFont="1" applyAlignment="1">
      <alignment horizontal="center" vertical="center"/>
    </xf>
    <xf numFmtId="0" fontId="7" fillId="0" borderId="0" xfId="0" applyFont="1" applyAlignment="1">
      <alignment vertical="center" wrapText="1"/>
    </xf>
    <xf numFmtId="0" fontId="28" fillId="0" borderId="0" xfId="0" applyFont="1" applyAlignment="1">
      <alignment vertical="center" wrapText="1"/>
    </xf>
    <xf numFmtId="0" fontId="9" fillId="5" borderId="0" xfId="0" applyFont="1" applyFill="1" applyAlignment="1">
      <alignment horizontal="center" vertical="center"/>
    </xf>
    <xf numFmtId="0" fontId="27" fillId="0" borderId="45" xfId="0" applyFont="1" applyBorder="1" applyAlignment="1">
      <alignment horizontal="center" vertical="center" textRotation="90"/>
    </xf>
    <xf numFmtId="164" fontId="27" fillId="0" borderId="28" xfId="0" applyNumberFormat="1" applyFont="1" applyBorder="1" applyAlignment="1">
      <alignment horizontal="center" vertical="center"/>
    </xf>
    <xf numFmtId="0" fontId="2" fillId="0" borderId="42"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41" xfId="0" applyFont="1" applyBorder="1" applyAlignment="1">
      <alignment horizontal="center" vertical="center" wrapText="1"/>
    </xf>
    <xf numFmtId="0" fontId="27" fillId="0" borderId="98" xfId="0" applyFont="1" applyBorder="1" applyAlignment="1">
      <alignment horizontal="center" vertical="center" textRotation="90"/>
    </xf>
    <xf numFmtId="164" fontId="29" fillId="0" borderId="28" xfId="0" applyNumberFormat="1" applyFont="1" applyBorder="1" applyAlignment="1">
      <alignment horizontal="center" vertical="center"/>
    </xf>
    <xf numFmtId="0" fontId="2" fillId="0" borderId="43" xfId="0" applyFont="1" applyBorder="1" applyAlignment="1">
      <alignment horizontal="center" vertical="center" wrapText="1"/>
    </xf>
    <xf numFmtId="0" fontId="27" fillId="0" borderId="93" xfId="0" applyFont="1" applyBorder="1" applyAlignment="1">
      <alignment horizontal="center" vertical="center" textRotation="90"/>
    </xf>
    <xf numFmtId="164" fontId="29" fillId="0" borderId="44" xfId="0" applyNumberFormat="1" applyFont="1" applyBorder="1" applyAlignment="1">
      <alignment horizontal="center" vertical="center"/>
    </xf>
    <xf numFmtId="164" fontId="29" fillId="0" borderId="43" xfId="0" applyNumberFormat="1" applyFont="1" applyBorder="1" applyAlignment="1">
      <alignment horizontal="center" vertical="center"/>
    </xf>
    <xf numFmtId="0" fontId="2" fillId="0" borderId="44" xfId="0" applyFont="1" applyBorder="1" applyAlignment="1">
      <alignment horizontal="center" vertical="center" wrapText="1"/>
    </xf>
    <xf numFmtId="164" fontId="27" fillId="0" borderId="28" xfId="0" applyNumberFormat="1" applyFont="1" applyBorder="1" applyAlignment="1">
      <alignment horizontal="center" vertical="center" wrapText="1"/>
    </xf>
    <xf numFmtId="164" fontId="27" fillId="0" borderId="41" xfId="0" applyNumberFormat="1" applyFont="1" applyBorder="1" applyAlignment="1">
      <alignment horizontal="center" vertical="center" wrapText="1"/>
    </xf>
    <xf numFmtId="164" fontId="41" fillId="0" borderId="42" xfId="0" applyNumberFormat="1" applyFont="1" applyBorder="1" applyAlignment="1">
      <alignment horizontal="center" vertical="center" wrapText="1"/>
    </xf>
    <xf numFmtId="164" fontId="41" fillId="0" borderId="28" xfId="0" applyNumberFormat="1" applyFont="1" applyBorder="1" applyAlignment="1">
      <alignment horizontal="center" vertical="center" wrapText="1"/>
    </xf>
    <xf numFmtId="164" fontId="41" fillId="0" borderId="43" xfId="0" applyNumberFormat="1" applyFont="1" applyBorder="1" applyAlignment="1">
      <alignment horizontal="center" vertical="center" wrapText="1"/>
    </xf>
    <xf numFmtId="164" fontId="41" fillId="0" borderId="44" xfId="0" applyNumberFormat="1" applyFont="1" applyBorder="1" applyAlignment="1">
      <alignment horizontal="center" vertical="center" wrapText="1"/>
    </xf>
    <xf numFmtId="0" fontId="15" fillId="0" borderId="77" xfId="0" applyFont="1" applyBorder="1" applyAlignment="1">
      <alignment horizontal="center" vertical="center"/>
    </xf>
    <xf numFmtId="0" fontId="15" fillId="0" borderId="78" xfId="0" applyFont="1" applyBorder="1" applyAlignment="1">
      <alignment horizontal="center" vertical="center"/>
    </xf>
    <xf numFmtId="0" fontId="15" fillId="0" borderId="67" xfId="0" applyFont="1" applyBorder="1" applyAlignment="1">
      <alignment horizontal="center" vertical="center"/>
    </xf>
    <xf numFmtId="0" fontId="15" fillId="0" borderId="120" xfId="0" applyFont="1" applyBorder="1" applyAlignment="1">
      <alignment horizontal="center" vertical="center"/>
    </xf>
    <xf numFmtId="0" fontId="15" fillId="0" borderId="121" xfId="0" applyFont="1" applyBorder="1" applyAlignment="1">
      <alignment horizontal="center" vertical="center"/>
    </xf>
    <xf numFmtId="0" fontId="15" fillId="0" borderId="68" xfId="0" applyFont="1" applyBorder="1" applyAlignment="1">
      <alignment horizontal="center" vertical="center"/>
    </xf>
    <xf numFmtId="0" fontId="15" fillId="0" borderId="60" xfId="0" applyFont="1" applyBorder="1" applyAlignment="1">
      <alignment horizontal="center" vertical="center"/>
    </xf>
    <xf numFmtId="0" fontId="7" fillId="0" borderId="60" xfId="0" applyFont="1" applyBorder="1" applyAlignment="1">
      <alignment horizontal="center" vertical="center"/>
    </xf>
    <xf numFmtId="0" fontId="15" fillId="0" borderId="76" xfId="0" applyFont="1" applyBorder="1" applyAlignment="1">
      <alignment horizontal="center" vertical="center"/>
    </xf>
    <xf numFmtId="0" fontId="7" fillId="0" borderId="58" xfId="0" applyFont="1" applyBorder="1" applyAlignment="1">
      <alignment horizontal="center" vertical="center"/>
    </xf>
    <xf numFmtId="0" fontId="15" fillId="0" borderId="59" xfId="0" applyFont="1" applyBorder="1" applyAlignment="1">
      <alignment horizontal="center" vertical="center"/>
    </xf>
    <xf numFmtId="0" fontId="7" fillId="0" borderId="59" xfId="0" applyFont="1" applyBorder="1" applyAlignment="1">
      <alignment horizontal="center" vertical="center"/>
    </xf>
    <xf numFmtId="0" fontId="26" fillId="4" borderId="8" xfId="0" applyFont="1" applyFill="1" applyBorder="1" applyAlignment="1">
      <alignment horizontal="center" vertical="top" wrapText="1"/>
    </xf>
    <xf numFmtId="0" fontId="7" fillId="4" borderId="8" xfId="0" applyFont="1" applyFill="1" applyBorder="1" applyAlignment="1">
      <alignment vertical="top" wrapText="1"/>
    </xf>
    <xf numFmtId="0" fontId="11" fillId="0" borderId="102" xfId="0" applyFont="1" applyBorder="1" applyAlignment="1">
      <alignment horizontal="center" vertical="center" wrapText="1"/>
    </xf>
    <xf numFmtId="0" fontId="7" fillId="0" borderId="22" xfId="0" applyFont="1" applyBorder="1" applyAlignment="1">
      <alignment horizontal="center" vertical="center" wrapText="1"/>
    </xf>
    <xf numFmtId="0" fontId="15" fillId="0" borderId="58" xfId="0" applyFont="1" applyBorder="1" applyAlignment="1">
      <alignment horizontal="center" vertical="center"/>
    </xf>
    <xf numFmtId="0" fontId="1" fillId="4" borderId="104" xfId="0" applyFont="1" applyFill="1" applyBorder="1" applyAlignment="1">
      <alignment horizontal="justify" vertical="center" wrapText="1"/>
    </xf>
    <xf numFmtId="0" fontId="1" fillId="4" borderId="52" xfId="0" applyFont="1" applyFill="1" applyBorder="1" applyAlignment="1">
      <alignment horizontal="justify" vertical="center" wrapText="1"/>
    </xf>
    <xf numFmtId="0" fontId="1" fillId="4" borderId="74" xfId="0" applyFont="1" applyFill="1" applyBorder="1" applyAlignment="1">
      <alignment horizontal="justify" vertical="center" wrapText="1"/>
    </xf>
    <xf numFmtId="0" fontId="1" fillId="4" borderId="48" xfId="0" applyFont="1" applyFill="1" applyBorder="1" applyAlignment="1">
      <alignment horizontal="justify" vertical="center" wrapText="1"/>
    </xf>
    <xf numFmtId="0" fontId="1" fillId="4" borderId="105" xfId="0" applyFont="1" applyFill="1" applyBorder="1" applyAlignment="1">
      <alignment horizontal="justify" vertical="center" wrapText="1"/>
    </xf>
    <xf numFmtId="0" fontId="1" fillId="4" borderId="51" xfId="0" applyFont="1" applyFill="1" applyBorder="1" applyAlignment="1">
      <alignment horizontal="justify" vertical="center" wrapText="1"/>
    </xf>
    <xf numFmtId="0" fontId="1" fillId="0" borderId="110" xfId="0" applyFont="1" applyBorder="1" applyAlignment="1">
      <alignment horizontal="left" vertical="center" wrapText="1"/>
    </xf>
    <xf numFmtId="0" fontId="1" fillId="0" borderId="3" xfId="0" applyFont="1" applyBorder="1" applyAlignment="1">
      <alignment horizontal="left" vertical="center" wrapText="1"/>
    </xf>
    <xf numFmtId="0" fontId="1" fillId="0" borderId="111" xfId="0" applyFont="1" applyBorder="1" applyAlignment="1">
      <alignment horizontal="left" vertical="center" wrapText="1"/>
    </xf>
    <xf numFmtId="0" fontId="1" fillId="0" borderId="73" xfId="0" applyFont="1" applyBorder="1" applyAlignment="1">
      <alignment horizontal="left" vertical="center" wrapText="1"/>
    </xf>
    <xf numFmtId="0" fontId="1" fillId="0" borderId="85" xfId="0" applyFont="1" applyBorder="1" applyAlignment="1">
      <alignment horizontal="left" vertical="center" wrapText="1"/>
    </xf>
    <xf numFmtId="0" fontId="1" fillId="0" borderId="51" xfId="0" applyFont="1" applyBorder="1" applyAlignment="1">
      <alignment horizontal="left" vertical="center" wrapText="1"/>
    </xf>
    <xf numFmtId="0" fontId="1" fillId="4" borderId="72" xfId="0" applyFont="1" applyFill="1" applyBorder="1" applyAlignment="1">
      <alignment horizontal="left" vertical="center" wrapText="1"/>
    </xf>
    <xf numFmtId="0" fontId="1" fillId="4" borderId="14" xfId="0" applyFont="1" applyFill="1" applyBorder="1" applyAlignment="1">
      <alignment horizontal="left" vertical="center" wrapText="1"/>
    </xf>
    <xf numFmtId="0" fontId="1" fillId="4" borderId="52" xfId="0" applyFont="1" applyFill="1" applyBorder="1" applyAlignment="1">
      <alignment horizontal="left" vertical="center" wrapText="1"/>
    </xf>
    <xf numFmtId="0" fontId="6" fillId="5" borderId="42" xfId="0" applyFont="1" applyFill="1" applyBorder="1" applyAlignment="1">
      <alignment horizontal="center" vertical="center" wrapText="1"/>
    </xf>
    <xf numFmtId="0" fontId="6" fillId="5" borderId="28" xfId="0" applyFont="1" applyFill="1" applyBorder="1" applyAlignment="1">
      <alignment horizontal="center" vertical="center" wrapText="1"/>
    </xf>
    <xf numFmtId="0" fontId="6" fillId="5" borderId="41" xfId="0" applyFont="1" applyFill="1" applyBorder="1" applyAlignment="1">
      <alignment horizontal="center" vertical="center" wrapText="1"/>
    </xf>
    <xf numFmtId="0" fontId="1" fillId="0" borderId="17" xfId="0" applyFont="1" applyBorder="1" applyAlignment="1">
      <alignment horizontal="justify" vertical="center" wrapText="1"/>
    </xf>
    <xf numFmtId="0" fontId="7" fillId="0" borderId="26" xfId="0" applyFont="1" applyBorder="1" applyAlignment="1">
      <alignment horizontal="justify" vertical="center" wrapText="1"/>
    </xf>
    <xf numFmtId="0" fontId="19" fillId="0" borderId="17" xfId="0" applyFont="1" applyBorder="1" applyAlignment="1">
      <alignment horizontal="justify" vertical="center" wrapText="1"/>
    </xf>
    <xf numFmtId="0" fontId="1" fillId="0" borderId="72" xfId="0" applyFont="1" applyBorder="1" applyAlignment="1">
      <alignment horizontal="left" vertical="center" wrapText="1"/>
    </xf>
    <xf numFmtId="0" fontId="1" fillId="0" borderId="14" xfId="0" applyFont="1" applyBorder="1" applyAlignment="1">
      <alignment horizontal="left" vertical="center" wrapText="1"/>
    </xf>
    <xf numFmtId="0" fontId="1" fillId="0" borderId="52" xfId="0" applyFont="1" applyBorder="1" applyAlignment="1">
      <alignment horizontal="left" vertical="center" wrapText="1"/>
    </xf>
    <xf numFmtId="0" fontId="4" fillId="0" borderId="103" xfId="0" applyFont="1" applyBorder="1" applyAlignment="1">
      <alignment horizontal="center" vertical="center" wrapText="1"/>
    </xf>
    <xf numFmtId="0" fontId="7" fillId="0" borderId="95" xfId="0" applyFont="1" applyBorder="1" applyAlignment="1">
      <alignment horizontal="center" vertical="center" wrapText="1"/>
    </xf>
    <xf numFmtId="0" fontId="7" fillId="0" borderId="97" xfId="0" applyFont="1" applyBorder="1" applyAlignment="1">
      <alignment horizontal="center" vertical="center" wrapText="1"/>
    </xf>
    <xf numFmtId="0" fontId="6" fillId="5" borderId="43" xfId="0" applyFont="1" applyFill="1" applyBorder="1" applyAlignment="1">
      <alignment horizontal="center" vertical="center" wrapText="1"/>
    </xf>
    <xf numFmtId="0" fontId="4" fillId="0" borderId="101" xfId="0" applyFont="1" applyBorder="1" applyAlignment="1">
      <alignment horizontal="center" vertical="center" wrapText="1"/>
    </xf>
    <xf numFmtId="0" fontId="7" fillId="0" borderId="101" xfId="0" applyFont="1" applyBorder="1" applyAlignment="1">
      <alignment horizontal="center" vertical="center" wrapText="1"/>
    </xf>
    <xf numFmtId="0" fontId="1" fillId="0" borderId="109" xfId="0" applyFont="1" applyBorder="1" applyAlignment="1">
      <alignment horizontal="left" vertical="center" wrapText="1"/>
    </xf>
    <xf numFmtId="0" fontId="1" fillId="0" borderId="12" xfId="0" applyFont="1" applyBorder="1" applyAlignment="1">
      <alignment horizontal="left" vertical="center" wrapText="1"/>
    </xf>
    <xf numFmtId="0" fontId="1" fillId="0" borderId="89" xfId="0" applyFont="1" applyBorder="1" applyAlignment="1">
      <alignment horizontal="left" vertical="center" wrapText="1"/>
    </xf>
    <xf numFmtId="0" fontId="1" fillId="0" borderId="47" xfId="0" applyFont="1" applyBorder="1" applyAlignment="1">
      <alignment horizontal="left" vertical="center" wrapText="1"/>
    </xf>
    <xf numFmtId="0" fontId="1" fillId="0" borderId="0" xfId="0" applyFont="1" applyAlignment="1">
      <alignment horizontal="left" vertical="center" wrapText="1"/>
    </xf>
    <xf numFmtId="0" fontId="1" fillId="0" borderId="48" xfId="0" applyFont="1" applyBorder="1" applyAlignment="1">
      <alignment horizontal="left" vertical="center" wrapText="1"/>
    </xf>
    <xf numFmtId="0" fontId="1" fillId="0" borderId="14" xfId="0" applyFont="1" applyBorder="1" applyAlignment="1">
      <alignment horizontal="justify" vertical="center" wrapText="1"/>
    </xf>
    <xf numFmtId="0" fontId="15" fillId="0" borderId="52" xfId="0" applyFont="1" applyBorder="1" applyAlignment="1">
      <alignment horizontal="justify" vertical="center" wrapText="1"/>
    </xf>
    <xf numFmtId="0" fontId="1" fillId="0" borderId="0" xfId="0" applyFont="1" applyAlignment="1">
      <alignment horizontal="justify" vertical="center" wrapText="1"/>
    </xf>
    <xf numFmtId="0" fontId="15" fillId="0" borderId="48" xfId="0" applyFont="1" applyBorder="1" applyAlignment="1">
      <alignment horizontal="justify" vertical="center" wrapText="1"/>
    </xf>
    <xf numFmtId="0" fontId="1" fillId="0" borderId="49" xfId="0" applyFont="1" applyBorder="1" applyAlignment="1">
      <alignment horizontal="justify" vertical="center" wrapText="1"/>
    </xf>
    <xf numFmtId="0" fontId="15" fillId="0" borderId="50" xfId="0" applyFont="1" applyBorder="1" applyAlignment="1">
      <alignment horizontal="justify" vertical="center" wrapText="1"/>
    </xf>
    <xf numFmtId="0" fontId="1" fillId="4" borderId="14" xfId="0" applyFont="1" applyFill="1" applyBorder="1" applyAlignment="1">
      <alignment horizontal="justify" vertical="center" wrapText="1"/>
    </xf>
    <xf numFmtId="0" fontId="7" fillId="4" borderId="52" xfId="0" applyFont="1" applyFill="1" applyBorder="1" applyAlignment="1">
      <alignment horizontal="justify" vertical="center" wrapText="1"/>
    </xf>
    <xf numFmtId="0" fontId="19" fillId="4" borderId="0" xfId="0" applyFont="1" applyFill="1" applyAlignment="1">
      <alignment horizontal="justify" vertical="center" wrapText="1"/>
    </xf>
    <xf numFmtId="0" fontId="7" fillId="4" borderId="48" xfId="0" applyFont="1" applyFill="1" applyBorder="1" applyAlignment="1">
      <alignment horizontal="justify" vertical="center" wrapText="1"/>
    </xf>
    <xf numFmtId="0" fontId="19" fillId="4" borderId="49" xfId="0" applyFont="1" applyFill="1" applyBorder="1" applyAlignment="1">
      <alignment horizontal="justify" vertical="center" wrapText="1"/>
    </xf>
    <xf numFmtId="0" fontId="7" fillId="4" borderId="50" xfId="0" applyFont="1" applyFill="1" applyBorder="1" applyAlignment="1">
      <alignment horizontal="justify" vertical="center" wrapText="1"/>
    </xf>
    <xf numFmtId="0" fontId="6" fillId="5" borderId="44" xfId="0" applyFont="1" applyFill="1" applyBorder="1" applyAlignment="1">
      <alignment horizontal="center" vertical="center" wrapText="1"/>
    </xf>
    <xf numFmtId="0" fontId="4" fillId="0" borderId="95" xfId="0" applyFont="1" applyBorder="1" applyAlignment="1">
      <alignment horizontal="center" vertical="center" wrapText="1"/>
    </xf>
    <xf numFmtId="0" fontId="4" fillId="0" borderId="94" xfId="0" applyFont="1" applyBorder="1" applyAlignment="1">
      <alignment horizontal="center" vertical="center" wrapText="1"/>
    </xf>
    <xf numFmtId="0" fontId="15" fillId="0" borderId="66" xfId="0" applyFont="1" applyBorder="1" applyAlignment="1">
      <alignment horizontal="center" vertical="center"/>
    </xf>
    <xf numFmtId="0" fontId="1" fillId="4" borderId="24" xfId="0" applyFont="1" applyFill="1" applyBorder="1" applyAlignment="1">
      <alignment horizontal="center" vertical="center" wrapText="1"/>
    </xf>
    <xf numFmtId="0" fontId="1" fillId="4" borderId="27" xfId="0" applyFont="1" applyFill="1" applyBorder="1" applyAlignment="1">
      <alignment horizontal="center" vertical="center" wrapText="1"/>
    </xf>
    <xf numFmtId="0" fontId="1" fillId="4" borderId="57" xfId="0" applyFont="1" applyFill="1" applyBorder="1" applyAlignment="1">
      <alignment horizontal="center" vertical="center" wrapText="1"/>
    </xf>
    <xf numFmtId="0" fontId="1" fillId="4" borderId="65"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1" fillId="4" borderId="2" xfId="0" applyFont="1" applyFill="1" applyBorder="1" applyAlignment="1">
      <alignment horizontal="center" vertical="center" wrapText="1"/>
    </xf>
    <xf numFmtId="0" fontId="1" fillId="4" borderId="20" xfId="0" applyFont="1" applyFill="1" applyBorder="1" applyAlignment="1">
      <alignment horizontal="center" vertical="center" wrapText="1"/>
    </xf>
    <xf numFmtId="0" fontId="1" fillId="4" borderId="46" xfId="0" applyFont="1" applyFill="1" applyBorder="1" applyAlignment="1">
      <alignment horizontal="center" vertical="center" wrapText="1"/>
    </xf>
    <xf numFmtId="0" fontId="1" fillId="4" borderId="19" xfId="0" applyFont="1" applyFill="1" applyBorder="1" applyAlignment="1">
      <alignment horizontal="center" vertical="center" wrapText="1"/>
    </xf>
    <xf numFmtId="0" fontId="1" fillId="4" borderId="25" xfId="0" applyFont="1" applyFill="1" applyBorder="1" applyAlignment="1">
      <alignment horizontal="center" vertical="center" wrapText="1"/>
    </xf>
    <xf numFmtId="0" fontId="32" fillId="4" borderId="54" xfId="0" applyFont="1" applyFill="1" applyBorder="1" applyAlignment="1">
      <alignment horizontal="center" vertical="center"/>
    </xf>
    <xf numFmtId="0" fontId="32" fillId="4" borderId="10" xfId="0" applyFont="1" applyFill="1" applyBorder="1" applyAlignment="1">
      <alignment horizontal="center" vertical="center"/>
    </xf>
    <xf numFmtId="0" fontId="32" fillId="4" borderId="11" xfId="0" applyFont="1" applyFill="1" applyBorder="1" applyAlignment="1">
      <alignment horizontal="center" vertical="center"/>
    </xf>
    <xf numFmtId="0" fontId="32" fillId="4" borderId="18" xfId="0" applyFont="1" applyFill="1" applyBorder="1" applyAlignment="1">
      <alignment horizontal="center" vertical="center"/>
    </xf>
    <xf numFmtId="0" fontId="32" fillId="4" borderId="55" xfId="0" applyFont="1" applyFill="1" applyBorder="1" applyAlignment="1">
      <alignment horizontal="center" vertical="center" wrapText="1"/>
    </xf>
    <xf numFmtId="0" fontId="32" fillId="4" borderId="56" xfId="0" applyFont="1" applyFill="1" applyBorder="1" applyAlignment="1">
      <alignment horizontal="center" vertical="center" wrapText="1"/>
    </xf>
    <xf numFmtId="0" fontId="15" fillId="0" borderId="122" xfId="0" applyFont="1" applyBorder="1" applyAlignment="1">
      <alignment horizontal="center" vertical="center"/>
    </xf>
    <xf numFmtId="0" fontId="15" fillId="0" borderId="123" xfId="0" applyFont="1" applyBorder="1" applyAlignment="1">
      <alignment horizontal="center" vertical="center"/>
    </xf>
    <xf numFmtId="0" fontId="6" fillId="0" borderId="101" xfId="0" applyFont="1" applyBorder="1" applyAlignment="1">
      <alignment horizontal="center" vertical="center" wrapText="1"/>
    </xf>
    <xf numFmtId="0" fontId="43" fillId="0" borderId="101" xfId="0" applyFont="1" applyBorder="1" applyAlignment="1">
      <alignment horizontal="center" vertical="center" wrapText="1"/>
    </xf>
    <xf numFmtId="0" fontId="1" fillId="5" borderId="128" xfId="0" applyFont="1" applyFill="1" applyBorder="1" applyAlignment="1">
      <alignment horizontal="center" vertical="center" wrapText="1"/>
    </xf>
    <xf numFmtId="0" fontId="1" fillId="5" borderId="129" xfId="0" applyFont="1" applyFill="1" applyBorder="1" applyAlignment="1">
      <alignment horizontal="center" vertical="center" wrapText="1"/>
    </xf>
    <xf numFmtId="0" fontId="1" fillId="5" borderId="130" xfId="0" applyFont="1" applyFill="1" applyBorder="1" applyAlignment="1">
      <alignment horizontal="center" vertical="center" wrapText="1"/>
    </xf>
    <xf numFmtId="0" fontId="1" fillId="0" borderId="124" xfId="0" applyFont="1" applyBorder="1" applyAlignment="1">
      <alignment horizontal="left" vertical="center" wrapText="1"/>
    </xf>
    <xf numFmtId="0" fontId="1" fillId="0" borderId="9" xfId="0" applyFont="1" applyBorder="1" applyAlignment="1">
      <alignment horizontal="left" vertical="center" wrapText="1"/>
    </xf>
    <xf numFmtId="0" fontId="1" fillId="0" borderId="7" xfId="0" applyFont="1" applyBorder="1" applyAlignment="1">
      <alignment horizontal="left" vertical="center" wrapText="1"/>
    </xf>
    <xf numFmtId="0" fontId="6" fillId="0" borderId="100" xfId="0" applyFont="1" applyBorder="1" applyAlignment="1">
      <alignment horizontal="center" vertical="center" wrapText="1"/>
    </xf>
    <xf numFmtId="0" fontId="6" fillId="5" borderId="135" xfId="0" applyFont="1" applyFill="1" applyBorder="1" applyAlignment="1">
      <alignment horizontal="center" vertical="center" wrapText="1"/>
    </xf>
    <xf numFmtId="0" fontId="1" fillId="0" borderId="104" xfId="0" applyFont="1" applyBorder="1" applyAlignment="1">
      <alignment horizontal="left" vertical="center" wrapText="1"/>
    </xf>
    <xf numFmtId="0" fontId="1" fillId="0" borderId="74" xfId="0" applyFont="1" applyBorder="1" applyAlignment="1">
      <alignment horizontal="left" vertical="center" wrapText="1"/>
    </xf>
    <xf numFmtId="0" fontId="1" fillId="0" borderId="105" xfId="0" applyFont="1" applyBorder="1" applyAlignment="1">
      <alignment horizontal="left" vertical="center" wrapText="1"/>
    </xf>
    <xf numFmtId="0" fontId="1" fillId="0" borderId="104" xfId="0" applyFont="1" applyBorder="1" applyAlignment="1">
      <alignment horizontal="justify" vertical="center" wrapText="1"/>
    </xf>
    <xf numFmtId="0" fontId="1" fillId="0" borderId="52" xfId="0" applyFont="1" applyBorder="1" applyAlignment="1">
      <alignment horizontal="justify" vertical="center" wrapText="1"/>
    </xf>
    <xf numFmtId="0" fontId="1" fillId="0" borderId="74" xfId="0" applyFont="1" applyBorder="1" applyAlignment="1">
      <alignment horizontal="justify" vertical="center" wrapText="1"/>
    </xf>
    <xf numFmtId="0" fontId="1" fillId="0" borderId="48" xfId="0" applyFont="1" applyBorder="1" applyAlignment="1">
      <alignment horizontal="justify" vertical="center" wrapText="1"/>
    </xf>
    <xf numFmtId="0" fontId="1" fillId="0" borderId="127" xfId="0" applyFont="1" applyBorder="1" applyAlignment="1">
      <alignment horizontal="justify" vertical="center" wrapText="1"/>
    </xf>
    <xf numFmtId="0" fontId="1" fillId="0" borderId="90" xfId="0" applyFont="1" applyBorder="1" applyAlignment="1">
      <alignment horizontal="justify" vertical="center" wrapText="1"/>
    </xf>
    <xf numFmtId="0" fontId="7" fillId="0" borderId="52" xfId="0" applyFont="1" applyBorder="1" applyAlignment="1">
      <alignment horizontal="justify" vertical="center" wrapText="1"/>
    </xf>
    <xf numFmtId="0" fontId="19" fillId="0" borderId="0" xfId="0" applyFont="1" applyAlignment="1">
      <alignment horizontal="justify" vertical="center" wrapText="1"/>
    </xf>
    <xf numFmtId="0" fontId="7" fillId="0" borderId="48" xfId="0" applyFont="1" applyBorder="1" applyAlignment="1">
      <alignment horizontal="justify" vertical="center" wrapText="1"/>
    </xf>
    <xf numFmtId="0" fontId="19" fillId="0" borderId="49" xfId="0" applyFont="1" applyBorder="1" applyAlignment="1">
      <alignment horizontal="justify" vertical="center" wrapText="1"/>
    </xf>
    <xf numFmtId="0" fontId="7" fillId="0" borderId="50" xfId="0" applyFont="1" applyBorder="1" applyAlignment="1">
      <alignment horizontal="justify" vertical="center" wrapText="1"/>
    </xf>
    <xf numFmtId="0" fontId="44" fillId="0" borderId="14" xfId="0" applyFont="1" applyBorder="1" applyAlignment="1">
      <alignment horizontal="justify" vertical="center" wrapText="1"/>
    </xf>
    <xf numFmtId="0" fontId="19" fillId="0" borderId="85" xfId="0" applyFont="1" applyBorder="1" applyAlignment="1">
      <alignment horizontal="justify" vertical="center" wrapText="1"/>
    </xf>
    <xf numFmtId="0" fontId="7" fillId="0" borderId="51" xfId="0" applyFont="1" applyBorder="1" applyAlignment="1">
      <alignment horizontal="justify" vertical="center" wrapText="1"/>
    </xf>
    <xf numFmtId="0" fontId="19" fillId="0" borderId="13" xfId="0" applyFont="1" applyBorder="1" applyAlignment="1">
      <alignment horizontal="justify" vertical="center" wrapText="1"/>
    </xf>
    <xf numFmtId="0" fontId="7" fillId="0" borderId="90" xfId="0" applyFont="1" applyBorder="1" applyAlignment="1">
      <alignment horizontal="justify" vertical="center" wrapText="1"/>
    </xf>
    <xf numFmtId="0" fontId="1" fillId="0" borderId="12" xfId="0" applyFont="1" applyBorder="1" applyAlignment="1">
      <alignment horizontal="justify" vertical="center" wrapText="1"/>
    </xf>
    <xf numFmtId="0" fontId="7" fillId="0" borderId="89" xfId="0" applyFont="1" applyBorder="1" applyAlignment="1">
      <alignment horizontal="justify" vertical="center" wrapText="1"/>
    </xf>
    <xf numFmtId="0" fontId="19" fillId="0" borderId="74" xfId="0" applyFont="1" applyBorder="1" applyAlignment="1">
      <alignment horizontal="justify" vertical="center" wrapText="1"/>
    </xf>
    <xf numFmtId="0" fontId="19" fillId="0" borderId="105" xfId="0" applyFont="1" applyBorder="1" applyAlignment="1">
      <alignment horizontal="justify" vertical="center" wrapText="1"/>
    </xf>
    <xf numFmtId="164" fontId="27" fillId="0" borderId="44" xfId="0" applyNumberFormat="1" applyFont="1" applyBorder="1" applyAlignment="1">
      <alignment horizontal="center" vertical="center"/>
    </xf>
    <xf numFmtId="0" fontId="2" fillId="0" borderId="79" xfId="0" applyFont="1" applyBorder="1" applyAlignment="1">
      <alignment horizontal="center" vertical="center" wrapText="1"/>
    </xf>
    <xf numFmtId="0" fontId="2" fillId="0" borderId="26" xfId="0" applyFont="1" applyBorder="1" applyAlignment="1">
      <alignment horizontal="center" vertical="center" wrapText="1"/>
    </xf>
    <xf numFmtId="0" fontId="1" fillId="0" borderId="134" xfId="0" applyFont="1" applyBorder="1" applyAlignment="1">
      <alignment horizontal="justify" vertical="center" wrapText="1"/>
    </xf>
    <xf numFmtId="0" fontId="1" fillId="0" borderId="89" xfId="0" applyFont="1" applyBorder="1" applyAlignment="1">
      <alignment horizontal="justify" vertical="center" wrapText="1"/>
    </xf>
    <xf numFmtId="0" fontId="1" fillId="0" borderId="105" xfId="0" applyFont="1" applyBorder="1" applyAlignment="1">
      <alignment horizontal="justify" vertical="center" wrapText="1"/>
    </xf>
    <xf numFmtId="0" fontId="1" fillId="0" borderId="51" xfId="0" applyFont="1" applyBorder="1" applyAlignment="1">
      <alignment horizontal="justify" vertical="center" wrapText="1"/>
    </xf>
    <xf numFmtId="1" fontId="27" fillId="0" borderId="44" xfId="0" applyNumberFormat="1" applyFont="1" applyBorder="1" applyAlignment="1">
      <alignment horizontal="center" vertical="center" wrapText="1"/>
    </xf>
    <xf numFmtId="1" fontId="27" fillId="0" borderId="28" xfId="0" applyNumberFormat="1" applyFont="1" applyBorder="1" applyAlignment="1">
      <alignment horizontal="center" vertical="center" wrapText="1"/>
    </xf>
    <xf numFmtId="0" fontId="7" fillId="0" borderId="96" xfId="0" applyFont="1" applyBorder="1" applyAlignment="1">
      <alignment horizontal="center" vertical="center" wrapText="1"/>
    </xf>
    <xf numFmtId="0" fontId="7" fillId="0" borderId="99" xfId="0" applyFont="1" applyBorder="1" applyAlignment="1">
      <alignment horizontal="center" vertical="center" wrapText="1"/>
    </xf>
    <xf numFmtId="0" fontId="5" fillId="12" borderId="107" xfId="0" applyFont="1" applyFill="1" applyBorder="1" applyAlignment="1">
      <alignment horizontal="center" vertical="center"/>
    </xf>
    <xf numFmtId="0" fontId="5" fillId="12" borderId="108" xfId="0" applyFont="1" applyFill="1" applyBorder="1" applyAlignment="1">
      <alignment horizontal="center" vertical="center"/>
    </xf>
    <xf numFmtId="0" fontId="1" fillId="0" borderId="125" xfId="0" applyFont="1" applyBorder="1" applyAlignment="1">
      <alignment horizontal="justify" vertical="center" wrapText="1"/>
    </xf>
    <xf numFmtId="0" fontId="34" fillId="5" borderId="109" xfId="0" applyFont="1" applyFill="1" applyBorder="1" applyAlignment="1">
      <alignment horizontal="center" vertical="center" wrapText="1"/>
    </xf>
    <xf numFmtId="0" fontId="35" fillId="5" borderId="12" xfId="0" applyFont="1" applyFill="1" applyBorder="1" applyAlignment="1">
      <alignment horizontal="center" vertical="center" wrapText="1"/>
    </xf>
    <xf numFmtId="0" fontId="28" fillId="5" borderId="89" xfId="0" applyFont="1" applyFill="1" applyBorder="1" applyAlignment="1">
      <alignment horizontal="center" vertical="center" wrapText="1"/>
    </xf>
    <xf numFmtId="0" fontId="1" fillId="4" borderId="134" xfId="0" applyFont="1" applyFill="1" applyBorder="1" applyAlignment="1">
      <alignment horizontal="justify" vertical="center" wrapText="1"/>
    </xf>
    <xf numFmtId="0" fontId="1" fillId="4" borderId="89" xfId="0" applyFont="1" applyFill="1" applyBorder="1" applyAlignment="1">
      <alignment horizontal="justify" vertical="center" wrapText="1"/>
    </xf>
    <xf numFmtId="0" fontId="19" fillId="0" borderId="125" xfId="0" applyFont="1" applyBorder="1" applyAlignment="1">
      <alignment horizontal="justify" vertical="center" wrapText="1"/>
    </xf>
    <xf numFmtId="0" fontId="37" fillId="4" borderId="13" xfId="0" applyFont="1" applyFill="1" applyBorder="1" applyAlignment="1">
      <alignment horizontal="center" vertical="center" wrapText="1"/>
    </xf>
    <xf numFmtId="0" fontId="27" fillId="0" borderId="29" xfId="0" applyFont="1" applyBorder="1" applyAlignment="1">
      <alignment horizontal="center" vertical="center"/>
    </xf>
    <xf numFmtId="0" fontId="27" fillId="0" borderId="30" xfId="0" applyFont="1" applyBorder="1" applyAlignment="1">
      <alignment horizontal="center" vertical="center"/>
    </xf>
    <xf numFmtId="0" fontId="27" fillId="0" borderId="31" xfId="0" applyFont="1" applyBorder="1" applyAlignment="1">
      <alignment horizontal="center" vertical="center"/>
    </xf>
    <xf numFmtId="0" fontId="27" fillId="5" borderId="114" xfId="0" applyFont="1" applyFill="1" applyBorder="1" applyAlignment="1">
      <alignment horizontal="left" vertical="center"/>
    </xf>
    <xf numFmtId="0" fontId="27" fillId="5" borderId="70" xfId="0" applyFont="1" applyFill="1" applyBorder="1" applyAlignment="1">
      <alignment horizontal="left" vertical="center"/>
    </xf>
    <xf numFmtId="0" fontId="27" fillId="5" borderId="115" xfId="0" applyFont="1" applyFill="1" applyBorder="1" applyAlignment="1">
      <alignment horizontal="left" vertical="center"/>
    </xf>
    <xf numFmtId="0" fontId="34" fillId="5" borderId="12" xfId="0" applyFont="1" applyFill="1" applyBorder="1" applyAlignment="1">
      <alignment horizontal="center" vertical="center" wrapText="1"/>
    </xf>
    <xf numFmtId="0" fontId="34" fillId="5" borderId="126" xfId="0" applyFont="1" applyFill="1" applyBorder="1" applyAlignment="1">
      <alignment horizontal="center" vertical="center" wrapText="1"/>
    </xf>
    <xf numFmtId="0" fontId="1" fillId="0" borderId="131" xfId="0" applyFont="1" applyBorder="1" applyAlignment="1">
      <alignment horizontal="left" vertical="center" wrapText="1"/>
    </xf>
    <xf numFmtId="0" fontId="1" fillId="0" borderId="119" xfId="0" applyFont="1" applyBorder="1" applyAlignment="1">
      <alignment horizontal="left" vertical="center" wrapText="1"/>
    </xf>
    <xf numFmtId="0" fontId="29" fillId="0" borderId="30" xfId="0" applyFont="1" applyBorder="1" applyAlignment="1">
      <alignment horizontal="center" vertical="center"/>
    </xf>
    <xf numFmtId="0" fontId="7" fillId="0" borderId="31" xfId="0" applyFont="1" applyBorder="1" applyAlignment="1">
      <alignment horizontal="center" vertical="center"/>
    </xf>
    <xf numFmtId="164" fontId="27" fillId="0" borderId="43" xfId="0" applyNumberFormat="1" applyFont="1" applyBorder="1" applyAlignment="1">
      <alignment horizontal="center" vertical="center"/>
    </xf>
    <xf numFmtId="164" fontId="27" fillId="0" borderId="44" xfId="0" applyNumberFormat="1" applyFont="1" applyBorder="1" applyAlignment="1">
      <alignment horizontal="center" vertical="center" wrapText="1"/>
    </xf>
    <xf numFmtId="164" fontId="27" fillId="0" borderId="43" xfId="0" applyNumberFormat="1" applyFont="1" applyBorder="1" applyAlignment="1">
      <alignment horizontal="center" vertical="center" wrapText="1"/>
    </xf>
    <xf numFmtId="0" fontId="1" fillId="0" borderId="132" xfId="0" applyFont="1" applyBorder="1" applyAlignment="1">
      <alignment horizontal="left" vertical="center" wrapText="1"/>
    </xf>
    <xf numFmtId="0" fontId="1" fillId="0" borderId="133" xfId="0" applyFont="1" applyBorder="1" applyAlignment="1">
      <alignment horizontal="left" vertical="center" wrapText="1"/>
    </xf>
    <xf numFmtId="0" fontId="1" fillId="0" borderId="75" xfId="0" applyFont="1" applyBorder="1" applyAlignment="1">
      <alignment horizontal="left" vertical="center" wrapText="1"/>
    </xf>
    <xf numFmtId="1" fontId="24" fillId="4" borderId="116" xfId="0" applyNumberFormat="1" applyFont="1" applyFill="1" applyBorder="1" applyAlignment="1">
      <alignment horizontal="center" vertical="center"/>
    </xf>
    <xf numFmtId="1" fontId="24" fillId="4" borderId="117" xfId="0" applyNumberFormat="1" applyFont="1" applyFill="1" applyBorder="1" applyAlignment="1">
      <alignment horizontal="center" vertical="center"/>
    </xf>
    <xf numFmtId="1" fontId="24" fillId="4" borderId="118" xfId="0" applyNumberFormat="1" applyFont="1" applyFill="1" applyBorder="1" applyAlignment="1">
      <alignment horizontal="center" vertical="center"/>
    </xf>
    <xf numFmtId="0" fontId="37" fillId="4" borderId="13" xfId="0" applyFont="1" applyFill="1" applyBorder="1" applyAlignment="1">
      <alignment horizontal="center" vertical="center"/>
    </xf>
    <xf numFmtId="0" fontId="7" fillId="0" borderId="28" xfId="0" applyFont="1" applyBorder="1" applyAlignment="1">
      <alignment horizontal="center" vertical="center" wrapText="1"/>
    </xf>
    <xf numFmtId="0" fontId="6" fillId="0" borderId="94" xfId="0" applyFont="1" applyBorder="1" applyAlignment="1">
      <alignment horizontal="justify" vertical="center" wrapText="1"/>
    </xf>
    <xf numFmtId="0" fontId="43" fillId="0" borderId="95" xfId="0" applyFont="1" applyBorder="1" applyAlignment="1">
      <alignment horizontal="justify" vertical="center" wrapText="1"/>
    </xf>
    <xf numFmtId="0" fontId="6" fillId="0" borderId="103" xfId="0" applyFont="1" applyBorder="1" applyAlignment="1">
      <alignment horizontal="center" vertical="center" wrapText="1"/>
    </xf>
    <xf numFmtId="0" fontId="43" fillId="0" borderId="95" xfId="0" applyFont="1" applyBorder="1" applyAlignment="1">
      <alignment horizontal="center" vertical="center" wrapText="1"/>
    </xf>
    <xf numFmtId="0" fontId="43" fillId="0" borderId="97" xfId="0" applyFont="1" applyBorder="1" applyAlignment="1">
      <alignment horizontal="center" vertical="center" wrapText="1"/>
    </xf>
    <xf numFmtId="0" fontId="1" fillId="4" borderId="110" xfId="0" applyFont="1" applyFill="1" applyBorder="1" applyAlignment="1">
      <alignment horizontal="left" vertical="center" wrapText="1"/>
    </xf>
    <xf numFmtId="0" fontId="1" fillId="4" borderId="3" xfId="0" applyFont="1" applyFill="1" applyBorder="1" applyAlignment="1">
      <alignment horizontal="left" vertical="center" wrapText="1"/>
    </xf>
    <xf numFmtId="0" fontId="1" fillId="4" borderId="111" xfId="0" applyFont="1" applyFill="1" applyBorder="1" applyAlignment="1">
      <alignment horizontal="left" vertical="center" wrapText="1"/>
    </xf>
    <xf numFmtId="0" fontId="1" fillId="0" borderId="95" xfId="0" applyFont="1" applyBorder="1" applyAlignment="1">
      <alignment horizontal="center" vertical="center" wrapText="1"/>
    </xf>
    <xf numFmtId="0" fontId="19" fillId="0" borderId="95" xfId="0" applyFont="1" applyBorder="1" applyAlignment="1">
      <alignment horizontal="center" vertical="center" wrapText="1"/>
    </xf>
    <xf numFmtId="0" fontId="19" fillId="0" borderId="97" xfId="0" applyFont="1" applyBorder="1" applyAlignment="1">
      <alignment horizontal="center" vertical="center" wrapText="1"/>
    </xf>
    <xf numFmtId="0" fontId="1" fillId="0" borderId="112" xfId="0" applyFont="1" applyBorder="1" applyAlignment="1">
      <alignment horizontal="left" vertical="center" wrapText="1"/>
    </xf>
    <xf numFmtId="0" fontId="1" fillId="0" borderId="113" xfId="0" applyFont="1" applyBorder="1" applyAlignment="1">
      <alignment horizontal="left" vertical="center" wrapText="1"/>
    </xf>
    <xf numFmtId="0" fontId="16" fillId="0" borderId="0" xfId="0" applyFont="1" applyAlignment="1">
      <alignment horizontal="center"/>
    </xf>
    <xf numFmtId="0" fontId="7" fillId="0" borderId="0" xfId="0" applyFont="1" applyAlignment="1">
      <alignment horizontal="center"/>
    </xf>
    <xf numFmtId="0" fontId="46" fillId="0" borderId="0" xfId="0" applyFont="1" applyAlignment="1">
      <alignment horizontal="center"/>
    </xf>
    <xf numFmtId="0" fontId="2" fillId="0" borderId="40" xfId="0" applyFont="1" applyBorder="1" applyAlignment="1">
      <alignment horizontal="center" vertical="center" wrapText="1"/>
    </xf>
    <xf numFmtId="0" fontId="27" fillId="0" borderId="137" xfId="0" applyFont="1" applyBorder="1" applyAlignment="1">
      <alignment horizontal="center" vertical="center" wrapText="1"/>
    </xf>
    <xf numFmtId="0" fontId="27" fillId="0" borderId="138" xfId="0" applyFont="1" applyBorder="1" applyAlignment="1">
      <alignment horizontal="center" vertical="center" wrapText="1"/>
    </xf>
    <xf numFmtId="0" fontId="14" fillId="0" borderId="8" xfId="0" applyFont="1" applyBorder="1" applyAlignment="1">
      <alignment horizontal="center" vertical="center" wrapText="1"/>
    </xf>
    <xf numFmtId="0" fontId="10" fillId="12" borderId="15" xfId="0" applyFont="1" applyFill="1" applyBorder="1" applyAlignment="1">
      <alignment horizontal="center" vertical="center"/>
    </xf>
    <xf numFmtId="0" fontId="10" fillId="12" borderId="16" xfId="0" applyFont="1" applyFill="1" applyBorder="1" applyAlignment="1">
      <alignment horizontal="center" vertical="center"/>
    </xf>
    <xf numFmtId="0" fontId="26" fillId="5" borderId="136" xfId="0" applyFont="1" applyFill="1" applyBorder="1" applyAlignment="1">
      <alignment horizontal="center" vertical="center" wrapText="1"/>
    </xf>
    <xf numFmtId="0" fontId="26" fillId="5" borderId="137" xfId="0" applyFont="1" applyFill="1" applyBorder="1" applyAlignment="1">
      <alignment horizontal="center" vertical="center" wrapText="1"/>
    </xf>
    <xf numFmtId="0" fontId="26" fillId="5" borderId="40" xfId="0" applyFont="1" applyFill="1" applyBorder="1" applyAlignment="1">
      <alignment horizontal="center" vertical="center" wrapText="1"/>
    </xf>
    <xf numFmtId="0" fontId="28" fillId="4" borderId="0" xfId="0" applyFont="1" applyFill="1" applyAlignment="1">
      <alignment horizontal="center" vertical="center" wrapText="1"/>
    </xf>
    <xf numFmtId="0" fontId="0" fillId="0" borderId="0" xfId="0" applyAlignment="1">
      <alignment horizontal="center" vertical="center" wrapText="1"/>
    </xf>
    <xf numFmtId="0" fontId="15" fillId="0" borderId="40" xfId="0" applyFont="1" applyBorder="1" applyAlignment="1">
      <alignment horizontal="center" vertical="center" wrapText="1"/>
    </xf>
    <xf numFmtId="0" fontId="3" fillId="13" borderId="40" xfId="0" applyFont="1" applyFill="1" applyBorder="1" applyAlignment="1">
      <alignment horizontal="center" vertical="center" wrapText="1"/>
    </xf>
    <xf numFmtId="14" fontId="15" fillId="0" borderId="40" xfId="0" applyNumberFormat="1" applyFont="1" applyBorder="1" applyAlignment="1">
      <alignment horizontal="center" vertical="center" wrapText="1"/>
    </xf>
    <xf numFmtId="0" fontId="15" fillId="3" borderId="40" xfId="0" applyFont="1" applyFill="1" applyBorder="1" applyAlignment="1">
      <alignment horizontal="center" vertical="center" wrapText="1"/>
    </xf>
    <xf numFmtId="0" fontId="15" fillId="0" borderId="40" xfId="0" applyFont="1" applyFill="1" applyBorder="1" applyAlignment="1">
      <alignment horizontal="center" vertical="center" wrapText="1"/>
    </xf>
    <xf numFmtId="0" fontId="19" fillId="4" borderId="139" xfId="0" applyFont="1" applyFill="1" applyBorder="1" applyAlignment="1">
      <alignment horizontal="center" vertical="center" wrapText="1"/>
    </xf>
    <xf numFmtId="0" fontId="19" fillId="4" borderId="107" xfId="0" applyFont="1" applyFill="1" applyBorder="1" applyAlignment="1">
      <alignment horizontal="center" vertical="center" wrapText="1"/>
    </xf>
    <xf numFmtId="0" fontId="19" fillId="4" borderId="40" xfId="0" applyFont="1" applyFill="1" applyBorder="1" applyAlignment="1">
      <alignment horizontal="center" vertical="center" wrapText="1"/>
    </xf>
    <xf numFmtId="0" fontId="19" fillId="0" borderId="107" xfId="0" applyFont="1" applyBorder="1" applyAlignment="1">
      <alignment horizontal="center" vertical="center" wrapText="1"/>
    </xf>
    <xf numFmtId="0" fontId="1" fillId="0" borderId="140" xfId="0" applyFont="1" applyBorder="1" applyAlignment="1">
      <alignment horizontal="center" vertical="center" wrapText="1"/>
    </xf>
    <xf numFmtId="0" fontId="1" fillId="0" borderId="141" xfId="0" applyFont="1" applyBorder="1" applyAlignment="1">
      <alignment horizontal="center" vertical="center" wrapText="1"/>
    </xf>
    <xf numFmtId="0" fontId="1" fillId="0" borderId="142" xfId="0" applyFont="1" applyBorder="1" applyAlignment="1">
      <alignment horizontal="center" vertical="center" wrapText="1"/>
    </xf>
    <xf numFmtId="0" fontId="19" fillId="0" borderId="143" xfId="0" applyFont="1" applyBorder="1" applyAlignment="1">
      <alignment horizontal="center" vertical="center" wrapText="1"/>
    </xf>
    <xf numFmtId="0" fontId="15" fillId="0" borderId="128" xfId="0" applyFont="1" applyBorder="1" applyAlignment="1">
      <alignment horizontal="center" vertical="center" wrapText="1"/>
    </xf>
    <xf numFmtId="0" fontId="15" fillId="0" borderId="129" xfId="0" applyFont="1" applyBorder="1" applyAlignment="1">
      <alignment horizontal="center" vertical="center" wrapText="1"/>
    </xf>
    <xf numFmtId="0" fontId="15" fillId="0" borderId="130" xfId="0" applyFont="1" applyBorder="1" applyAlignment="1">
      <alignment horizontal="center" vertical="center" wrapText="1"/>
    </xf>
    <xf numFmtId="0" fontId="19" fillId="3" borderId="107" xfId="0" applyFont="1" applyFill="1" applyBorder="1" applyAlignment="1">
      <alignment horizontal="center" vertical="center" wrapText="1"/>
    </xf>
    <xf numFmtId="0" fontId="7" fillId="3" borderId="9" xfId="0" applyFont="1" applyFill="1" applyBorder="1" applyAlignment="1">
      <alignment horizontal="center" vertical="center"/>
    </xf>
    <xf numFmtId="0" fontId="7" fillId="0" borderId="9" xfId="0" applyFont="1" applyFill="1" applyBorder="1" applyAlignment="1">
      <alignment horizontal="center" vertical="center"/>
    </xf>
    <xf numFmtId="0" fontId="1" fillId="0" borderId="40" xfId="0" applyFont="1" applyFill="1" applyBorder="1" applyAlignment="1">
      <alignment horizontal="center" vertical="center" wrapText="1"/>
    </xf>
    <xf numFmtId="0" fontId="15" fillId="0" borderId="40" xfId="0" applyFont="1" applyFill="1" applyBorder="1" applyAlignment="1">
      <alignment horizontal="center" vertical="center"/>
    </xf>
    <xf numFmtId="17" fontId="15" fillId="0" borderId="40" xfId="0" applyNumberFormat="1" applyFont="1" applyFill="1" applyBorder="1" applyAlignment="1">
      <alignment horizontal="center" vertical="center" wrapText="1"/>
    </xf>
  </cellXfs>
  <cellStyles count="2">
    <cellStyle name="Hipervínculo" xfId="1" builtinId="8"/>
    <cellStyle name="Normal" xfId="0" builtinId="0"/>
  </cellStyles>
  <dxfs count="15">
    <dxf>
      <font>
        <b/>
        <i val="0"/>
        <color theme="0"/>
      </font>
      <fill>
        <patternFill>
          <bgColor rgb="FFC00000"/>
        </patternFill>
      </fill>
    </dxf>
    <dxf>
      <font>
        <b/>
        <i val="0"/>
        <color theme="0"/>
      </font>
      <fill>
        <patternFill>
          <bgColor rgb="FFFF0000"/>
        </patternFill>
      </fill>
    </dxf>
    <dxf>
      <font>
        <b/>
        <i val="0"/>
      </font>
      <fill>
        <patternFill>
          <bgColor theme="9" tint="-0.24994659260841701"/>
        </patternFill>
      </fill>
    </dxf>
    <dxf>
      <font>
        <b/>
        <i val="0"/>
        <color auto="1"/>
      </font>
      <fill>
        <patternFill>
          <bgColor rgb="FFFFFF00"/>
        </patternFill>
      </fill>
    </dxf>
    <dxf>
      <font>
        <b/>
        <i val="0"/>
        <color theme="0"/>
      </font>
      <fill>
        <patternFill>
          <fgColor auto="1"/>
          <bgColor rgb="FF009900"/>
        </patternFill>
      </fill>
    </dxf>
    <dxf>
      <font>
        <color theme="0"/>
      </font>
      <fill>
        <patternFill>
          <bgColor rgb="FFFF0000"/>
        </patternFill>
      </fill>
    </dxf>
    <dxf>
      <fill>
        <patternFill>
          <bgColor rgb="FFFF6600"/>
        </patternFill>
      </fill>
    </dxf>
    <dxf>
      <fill>
        <patternFill>
          <bgColor rgb="FFFFFF00"/>
        </patternFill>
      </fill>
    </dxf>
    <dxf>
      <font>
        <color theme="0"/>
      </font>
      <fill>
        <patternFill>
          <bgColor rgb="FF009900"/>
        </patternFill>
      </fill>
    </dxf>
    <dxf>
      <font>
        <b/>
        <i val="0"/>
        <color theme="0"/>
      </font>
      <fill>
        <patternFill>
          <bgColor rgb="FFC00000"/>
        </patternFill>
      </fill>
    </dxf>
    <dxf>
      <font>
        <color theme="0"/>
      </font>
      <fill>
        <patternFill>
          <bgColor rgb="FFFF0000"/>
        </patternFill>
      </fill>
    </dxf>
    <dxf>
      <fill>
        <patternFill>
          <bgColor rgb="FFFF6600"/>
        </patternFill>
      </fill>
    </dxf>
    <dxf>
      <fill>
        <patternFill>
          <bgColor rgb="FFFFFF00"/>
        </patternFill>
      </fill>
    </dxf>
    <dxf>
      <font>
        <color theme="0"/>
      </font>
      <fill>
        <patternFill>
          <bgColor rgb="FF009900"/>
        </patternFill>
      </fill>
    </dxf>
    <dxf>
      <font>
        <b/>
        <i val="0"/>
        <color theme="0"/>
      </font>
      <fill>
        <patternFill>
          <bgColor rgb="FFC00000"/>
        </patternFill>
      </fill>
    </dxf>
  </dxfs>
  <tableStyles count="0" defaultTableStyle="TableStyleMedium2" defaultPivotStyle="PivotStyleLight16"/>
  <colors>
    <mruColors>
      <color rgb="FF009900"/>
      <color rgb="FF009950"/>
      <color rgb="FF002060"/>
      <color rgb="FFFF6600"/>
      <color rgb="FF8E0000"/>
      <color rgb="FFEE0000"/>
      <color rgb="FF0070C0"/>
      <color rgb="FF00C070"/>
      <color rgb="FFFF0000"/>
      <color rgb="FF33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69E-2"/>
          <c:y val="3.6529666037268628E-2"/>
          <c:w val="0.91918152892341343"/>
          <c:h val="0.80193651682704947"/>
        </c:manualLayout>
      </c:layout>
      <c:barChart>
        <c:barDir val="col"/>
        <c:grouping val="clustered"/>
        <c:varyColors val="0"/>
        <c:ser>
          <c:idx val="0"/>
          <c:order val="0"/>
          <c:tx>
            <c:strRef>
              <c:f>Gráficas!$K$33</c:f>
              <c:strCache>
                <c:ptCount val="1"/>
                <c:pt idx="0">
                  <c:v>Rangos</c:v>
                </c:pt>
              </c:strCache>
            </c:strRef>
          </c:tx>
          <c:spPr>
            <a:gradFill>
              <a:gsLst>
                <a:gs pos="0">
                  <a:srgbClr val="009900"/>
                </a:gs>
                <a:gs pos="78000">
                  <a:srgbClr val="FF0000"/>
                </a:gs>
                <a:gs pos="23000">
                  <a:srgbClr val="FFFF00"/>
                </a:gs>
                <a:gs pos="34000">
                  <a:srgbClr val="FFFF00"/>
                </a:gs>
                <a:gs pos="58000">
                  <a:srgbClr val="FF6600"/>
                </a:gs>
                <a:gs pos="100000">
                  <a:srgbClr val="C00000"/>
                </a:gs>
              </a:gsLst>
              <a:lin ang="5400000" scaled="0"/>
            </a:gradFill>
            <a:ln>
              <a:noFill/>
            </a:ln>
            <a:effectLst/>
          </c:spPr>
          <c:invertIfNegative val="0"/>
          <c:cat>
            <c:strRef>
              <c:f>Gráficas!$J$34:$J$38</c:f>
              <c:strCache>
                <c:ptCount val="5"/>
                <c:pt idx="0">
                  <c:v>Planeación</c:v>
                </c:pt>
                <c:pt idx="1">
                  <c:v>Generación y producción</c:v>
                </c:pt>
                <c:pt idx="2">
                  <c:v>Herramientas de uso y apropiación</c:v>
                </c:pt>
                <c:pt idx="3">
                  <c:v>Analítica institucional</c:v>
                </c:pt>
                <c:pt idx="4">
                  <c:v>Cultura de compartir y difundir</c:v>
                </c:pt>
              </c:strCache>
            </c:strRef>
          </c:cat>
          <c:val>
            <c:numRef>
              <c:f>Gráficas!$K$34:$K$38</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0C9F-4EB4-8528-63AD938ADC1D}"/>
            </c:ext>
          </c:extLst>
        </c:ser>
        <c:dLbls>
          <c:showLegendKey val="0"/>
          <c:showVal val="0"/>
          <c:showCatName val="0"/>
          <c:showSerName val="0"/>
          <c:showPercent val="0"/>
          <c:showBubbleSize val="0"/>
        </c:dLbls>
        <c:gapWidth val="150"/>
        <c:axId val="-1023050096"/>
        <c:axId val="-1023040304"/>
      </c:barChart>
      <c:scatterChart>
        <c:scatterStyle val="lineMarker"/>
        <c:varyColors val="0"/>
        <c:ser>
          <c:idx val="1"/>
          <c:order val="1"/>
          <c:tx>
            <c:strRef>
              <c:f>Gráficas!$L$33</c:f>
              <c:strCache>
                <c:ptCount val="1"/>
                <c:pt idx="0">
                  <c:v>Puntaje actual</c:v>
                </c:pt>
              </c:strCache>
            </c:strRef>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0C9F-4EB4-8528-63AD938ADC1D}"/>
              </c:ext>
            </c:extLst>
          </c:dPt>
          <c:dPt>
            <c:idx val="1"/>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3-0C9F-4EB4-8528-63AD938ADC1D}"/>
              </c:ext>
            </c:extLst>
          </c:dPt>
          <c:dPt>
            <c:idx val="2"/>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4-0C9F-4EB4-8528-63AD938ADC1D}"/>
              </c:ext>
            </c:extLst>
          </c:dPt>
          <c:dPt>
            <c:idx val="3"/>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5-0C9F-4EB4-8528-63AD938ADC1D}"/>
              </c:ext>
            </c:extLst>
          </c:dPt>
          <c:dPt>
            <c:idx val="4"/>
            <c:marker>
              <c:symbol val="dash"/>
              <c:size val="12"/>
              <c:spPr>
                <a:solidFill>
                  <a:schemeClr val="tx1"/>
                </a:solidFill>
                <a:ln w="22225">
                  <a:solidFill>
                    <a:schemeClr val="tx1"/>
                  </a:solidFill>
                </a:ln>
                <a:effectLst/>
              </c:spPr>
            </c:marker>
            <c:bubble3D val="0"/>
            <c:extLst>
              <c:ext xmlns:c16="http://schemas.microsoft.com/office/drawing/2014/chart" uri="{C3380CC4-5D6E-409C-BE32-E72D297353CC}">
                <c16:uniqueId val="{00000006-0C9F-4EB4-8528-63AD938ADC1D}"/>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Gráficas!$J$34:$J$38</c:f>
              <c:strCache>
                <c:ptCount val="5"/>
                <c:pt idx="0">
                  <c:v>Planeación</c:v>
                </c:pt>
                <c:pt idx="1">
                  <c:v>Generación y producción</c:v>
                </c:pt>
                <c:pt idx="2">
                  <c:v>Herramientas de uso y apropiación</c:v>
                </c:pt>
                <c:pt idx="3">
                  <c:v>Analítica institucional</c:v>
                </c:pt>
                <c:pt idx="4">
                  <c:v>Cultura de compartir y difundir</c:v>
                </c:pt>
              </c:strCache>
            </c:strRef>
          </c:xVal>
          <c:yVal>
            <c:numRef>
              <c:f>Gráficas!$L$34:$L$38</c:f>
              <c:numCache>
                <c:formatCode>0.0</c:formatCode>
                <c:ptCount val="5"/>
                <c:pt idx="0" formatCode="0">
                  <c:v>57.166666666666664</c:v>
                </c:pt>
                <c:pt idx="1">
                  <c:v>61.6</c:v>
                </c:pt>
                <c:pt idx="2">
                  <c:v>54</c:v>
                </c:pt>
                <c:pt idx="3">
                  <c:v>64.400000000000006</c:v>
                </c:pt>
                <c:pt idx="4">
                  <c:v>56.6</c:v>
                </c:pt>
              </c:numCache>
            </c:numRef>
          </c:yVal>
          <c:smooth val="0"/>
          <c:extLst>
            <c:ext xmlns:c16="http://schemas.microsoft.com/office/drawing/2014/chart" uri="{C3380CC4-5D6E-409C-BE32-E72D297353CC}">
              <c16:uniqueId val="{00000007-0C9F-4EB4-8528-63AD938ADC1D}"/>
            </c:ext>
          </c:extLst>
        </c:ser>
        <c:dLbls>
          <c:showLegendKey val="0"/>
          <c:showVal val="0"/>
          <c:showCatName val="0"/>
          <c:showSerName val="0"/>
          <c:showPercent val="0"/>
          <c:showBubbleSize val="0"/>
        </c:dLbls>
        <c:axId val="-1023050096"/>
        <c:axId val="-1023040304"/>
      </c:scatterChart>
      <c:catAx>
        <c:axId val="-10230500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1023040304"/>
        <c:crosses val="autoZero"/>
        <c:auto val="1"/>
        <c:lblAlgn val="ctr"/>
        <c:lblOffset val="100"/>
        <c:noMultiLvlLbl val="0"/>
      </c:catAx>
      <c:valAx>
        <c:axId val="-1023040304"/>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1023050096"/>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000000000000033" l="0.70000000000000029" r="0.70000000000000029" t="0.75000000000000033" header="0.30000000000000016" footer="0.30000000000000016"/>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69E-2"/>
          <c:y val="3.6529666037268628E-2"/>
          <c:w val="0.91918152892341343"/>
          <c:h val="0.80193651682704947"/>
        </c:manualLayout>
      </c:layout>
      <c:barChart>
        <c:barDir val="col"/>
        <c:grouping val="clustered"/>
        <c:varyColors val="0"/>
        <c:ser>
          <c:idx val="0"/>
          <c:order val="0"/>
          <c:tx>
            <c:strRef>
              <c:f>Gráficas!$K$56</c:f>
              <c:strCache>
                <c:ptCount val="1"/>
                <c:pt idx="0">
                  <c:v>Niveles</c:v>
                </c:pt>
              </c:strCache>
            </c:strRef>
          </c:tx>
          <c:spPr>
            <a:gradFill>
              <a:gsLst>
                <a:gs pos="0">
                  <a:srgbClr val="009900"/>
                </a:gs>
                <a:gs pos="21000">
                  <a:srgbClr val="FFFF00"/>
                </a:gs>
                <a:gs pos="77000">
                  <a:srgbClr val="FF0000"/>
                </a:gs>
                <a:gs pos="39000">
                  <a:srgbClr val="FFFF00"/>
                </a:gs>
                <a:gs pos="46000">
                  <a:srgbClr val="FF6600"/>
                </a:gs>
                <a:gs pos="95000">
                  <a:srgbClr val="8E0000"/>
                </a:gs>
              </a:gsLst>
              <a:lin ang="5400000" scaled="0"/>
            </a:gradFill>
            <a:ln>
              <a:noFill/>
            </a:ln>
            <a:effectLst/>
          </c:spPr>
          <c:invertIfNegative val="0"/>
          <c:cat>
            <c:strRef>
              <c:f>Gráficas!$J$57</c:f>
              <c:strCache>
                <c:ptCount val="1"/>
                <c:pt idx="0">
                  <c:v>Identificación de conocimiento relevante para la entidad</c:v>
                </c:pt>
              </c:strCache>
            </c:strRef>
          </c:cat>
          <c:val>
            <c:numRef>
              <c:f>Gráficas!$K$57</c:f>
              <c:numCache>
                <c:formatCode>General</c:formatCode>
                <c:ptCount val="1"/>
                <c:pt idx="0">
                  <c:v>100</c:v>
                </c:pt>
              </c:numCache>
            </c:numRef>
          </c:val>
          <c:extLst>
            <c:ext xmlns:c16="http://schemas.microsoft.com/office/drawing/2014/chart" uri="{C3380CC4-5D6E-409C-BE32-E72D297353CC}">
              <c16:uniqueId val="{00000000-97B8-43F4-A8DE-3712FE733B9F}"/>
            </c:ext>
          </c:extLst>
        </c:ser>
        <c:dLbls>
          <c:showLegendKey val="0"/>
          <c:showVal val="0"/>
          <c:showCatName val="0"/>
          <c:showSerName val="0"/>
          <c:showPercent val="0"/>
          <c:showBubbleSize val="0"/>
        </c:dLbls>
        <c:gapWidth val="150"/>
        <c:axId val="-1023041936"/>
        <c:axId val="-1023055536"/>
      </c:barChart>
      <c:scatterChart>
        <c:scatterStyle val="lineMarker"/>
        <c:varyColors val="0"/>
        <c:ser>
          <c:idx val="1"/>
          <c:order val="1"/>
          <c:tx>
            <c:strRef>
              <c:f>Gráficas!$L$56</c:f>
              <c:strCache>
                <c:ptCount val="1"/>
                <c:pt idx="0">
                  <c:v>Calificación</c:v>
                </c:pt>
              </c:strCache>
            </c:strRef>
          </c:tx>
          <c:spPr>
            <a:ln w="25400" cap="rnd">
              <a:noFill/>
              <a:round/>
            </a:ln>
            <a:effectLst/>
          </c:spPr>
          <c:marker>
            <c:symbol val="dash"/>
            <c:size val="12"/>
            <c:spPr>
              <a:solidFill>
                <a:schemeClr val="tx1"/>
              </a:solidFill>
              <a:ln w="22225">
                <a:solidFill>
                  <a:schemeClr val="tx1"/>
                </a:solidFill>
              </a:ln>
              <a:effectLst/>
            </c:spPr>
          </c:marker>
          <c:dPt>
            <c:idx val="0"/>
            <c:marker>
              <c:spPr>
                <a:solidFill>
                  <a:schemeClr val="tx1"/>
                </a:solidFill>
                <a:ln w="22225">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97B8-43F4-A8DE-3712FE733B9F}"/>
              </c:ext>
            </c:extLst>
          </c:dPt>
          <c:dPt>
            <c:idx val="1"/>
            <c:marker>
              <c:spPr>
                <a:solidFill>
                  <a:schemeClr val="tx1"/>
                </a:solidFill>
                <a:ln w="22225">
                  <a:solidFill>
                    <a:schemeClr val="tx1"/>
                  </a:solidFill>
                  <a:headEnd type="triangle"/>
                </a:ln>
                <a:effectLst/>
              </c:spPr>
            </c:marker>
            <c:bubble3D val="0"/>
            <c:extLst>
              <c:ext xmlns:c16="http://schemas.microsoft.com/office/drawing/2014/chart" uri="{C3380CC4-5D6E-409C-BE32-E72D297353CC}">
                <c16:uniqueId val="{00000003-97B8-43F4-A8DE-3712FE733B9F}"/>
              </c:ext>
            </c:extLst>
          </c:dPt>
          <c:dPt>
            <c:idx val="2"/>
            <c:marker>
              <c:spPr>
                <a:solidFill>
                  <a:schemeClr val="tx1"/>
                </a:solidFill>
                <a:ln w="22225">
                  <a:solidFill>
                    <a:schemeClr val="tx1"/>
                  </a:solidFill>
                  <a:headEnd type="triangle"/>
                </a:ln>
                <a:effectLst/>
              </c:spPr>
            </c:marker>
            <c:bubble3D val="0"/>
            <c:extLst>
              <c:ext xmlns:c16="http://schemas.microsoft.com/office/drawing/2014/chart" uri="{C3380CC4-5D6E-409C-BE32-E72D297353CC}">
                <c16:uniqueId val="{00000004-97B8-43F4-A8DE-3712FE733B9F}"/>
              </c:ext>
            </c:extLst>
          </c:dPt>
          <c:dLbls>
            <c:numFmt formatCode="#,##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Gráficas!$J$57</c:f>
              <c:strCache>
                <c:ptCount val="1"/>
                <c:pt idx="0">
                  <c:v>Identificación de conocimiento relevante para la entidad</c:v>
                </c:pt>
              </c:strCache>
            </c:strRef>
          </c:xVal>
          <c:yVal>
            <c:numRef>
              <c:f>Gráficas!$L$57</c:f>
              <c:numCache>
                <c:formatCode>0.0</c:formatCode>
                <c:ptCount val="1"/>
                <c:pt idx="0">
                  <c:v>57.166666666666664</c:v>
                </c:pt>
              </c:numCache>
            </c:numRef>
          </c:yVal>
          <c:smooth val="0"/>
          <c:extLst>
            <c:ext xmlns:c16="http://schemas.microsoft.com/office/drawing/2014/chart" uri="{C3380CC4-5D6E-409C-BE32-E72D297353CC}">
              <c16:uniqueId val="{00000005-97B8-43F4-A8DE-3712FE733B9F}"/>
            </c:ext>
          </c:extLst>
        </c:ser>
        <c:dLbls>
          <c:showLegendKey val="0"/>
          <c:showVal val="0"/>
          <c:showCatName val="0"/>
          <c:showSerName val="0"/>
          <c:showPercent val="0"/>
          <c:showBubbleSize val="0"/>
        </c:dLbls>
        <c:axId val="-1023041936"/>
        <c:axId val="-1023055536"/>
      </c:scatterChart>
      <c:catAx>
        <c:axId val="-10230419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1023055536"/>
        <c:crosses val="autoZero"/>
        <c:auto val="1"/>
        <c:lblAlgn val="ctr"/>
        <c:lblOffset val="100"/>
        <c:noMultiLvlLbl val="0"/>
      </c:catAx>
      <c:valAx>
        <c:axId val="-1023055536"/>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1023041936"/>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000000000000033" l="0.70000000000000029" r="0.70000000000000029" t="0.75000000000000033" header="0.30000000000000016" footer="0.30000000000000016"/>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2321198830409364E-2"/>
          <c:y val="3.6529666037268628E-2"/>
          <c:w val="0.89690087719298262"/>
          <c:h val="0.80193651682704947"/>
        </c:manualLayout>
      </c:layout>
      <c:barChart>
        <c:barDir val="col"/>
        <c:grouping val="clustered"/>
        <c:varyColors val="0"/>
        <c:ser>
          <c:idx val="0"/>
          <c:order val="0"/>
          <c:tx>
            <c:strRef>
              <c:f>Gráficas!$J$11</c:f>
              <c:strCache>
                <c:ptCount val="1"/>
                <c:pt idx="0">
                  <c:v>Niveles</c:v>
                </c:pt>
              </c:strCache>
            </c:strRef>
          </c:tx>
          <c:spPr>
            <a:gradFill>
              <a:gsLst>
                <a:gs pos="0">
                  <a:srgbClr val="009900"/>
                </a:gs>
                <a:gs pos="21000">
                  <a:srgbClr val="92D050"/>
                </a:gs>
                <a:gs pos="82000">
                  <a:srgbClr val="FF6600"/>
                </a:gs>
                <a:gs pos="43000">
                  <a:srgbClr val="FFFF00"/>
                </a:gs>
                <a:gs pos="59000">
                  <a:srgbClr val="FFFF00"/>
                </a:gs>
                <a:gs pos="100000">
                  <a:srgbClr val="FF0000"/>
                </a:gs>
              </a:gsLst>
              <a:lin ang="5400000" scaled="0"/>
            </a:gradFill>
            <a:ln>
              <a:noFill/>
            </a:ln>
            <a:effectLst/>
          </c:spPr>
          <c:invertIfNegative val="0"/>
          <c:dPt>
            <c:idx val="0"/>
            <c:invertIfNegative val="0"/>
            <c:bubble3D val="0"/>
            <c:spPr>
              <a:gradFill>
                <a:gsLst>
                  <a:gs pos="0">
                    <a:srgbClr val="009900"/>
                  </a:gs>
                  <a:gs pos="21000">
                    <a:srgbClr val="FFFF00"/>
                  </a:gs>
                  <a:gs pos="75000">
                    <a:srgbClr val="FF0000"/>
                  </a:gs>
                  <a:gs pos="60000">
                    <a:srgbClr val="FF6600"/>
                  </a:gs>
                  <a:gs pos="35000">
                    <a:srgbClr val="FFFF00"/>
                  </a:gs>
                  <a:gs pos="100000">
                    <a:srgbClr val="D60000"/>
                  </a:gs>
                </a:gsLst>
                <a:lin ang="5400000" scaled="0"/>
              </a:gradFill>
              <a:ln>
                <a:noFill/>
              </a:ln>
              <a:effectLst/>
            </c:spPr>
            <c:extLst>
              <c:ext xmlns:c16="http://schemas.microsoft.com/office/drawing/2014/chart" uri="{C3380CC4-5D6E-409C-BE32-E72D297353CC}">
                <c16:uniqueId val="{00000001-9C64-4CCD-BF76-F87D32063011}"/>
              </c:ext>
            </c:extLst>
          </c:dPt>
          <c:cat>
            <c:strRef>
              <c:f>Gráficas!$I$12</c:f>
              <c:strCache>
                <c:ptCount val="1"/>
                <c:pt idx="0">
                  <c:v>POLÍTICA DE GESTIÓN DEL CONOCIMIENTO Y LA INNOVACIÓN</c:v>
                </c:pt>
              </c:strCache>
            </c:strRef>
          </c:cat>
          <c:val>
            <c:numRef>
              <c:f>Gráficas!$J$12</c:f>
              <c:numCache>
                <c:formatCode>General</c:formatCode>
                <c:ptCount val="1"/>
                <c:pt idx="0">
                  <c:v>100</c:v>
                </c:pt>
              </c:numCache>
            </c:numRef>
          </c:val>
          <c:extLst>
            <c:ext xmlns:c16="http://schemas.microsoft.com/office/drawing/2014/chart" uri="{C3380CC4-5D6E-409C-BE32-E72D297353CC}">
              <c16:uniqueId val="{00000002-9C64-4CCD-BF76-F87D32063011}"/>
            </c:ext>
          </c:extLst>
        </c:ser>
        <c:dLbls>
          <c:showLegendKey val="0"/>
          <c:showVal val="0"/>
          <c:showCatName val="0"/>
          <c:showSerName val="0"/>
          <c:showPercent val="0"/>
          <c:showBubbleSize val="0"/>
        </c:dLbls>
        <c:gapWidth val="150"/>
        <c:axId val="-1023047376"/>
        <c:axId val="-1023053904"/>
      </c:barChart>
      <c:scatterChart>
        <c:scatterStyle val="lineMarker"/>
        <c:varyColors val="0"/>
        <c:ser>
          <c:idx val="1"/>
          <c:order val="1"/>
          <c:tx>
            <c:strRef>
              <c:f>Gráficas!$K$11</c:f>
              <c:strCache>
                <c:ptCount val="1"/>
                <c:pt idx="0">
                  <c:v>Calificación</c:v>
                </c:pt>
              </c:strCache>
            </c:strRef>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4-9C64-4CCD-BF76-F87D32063011}"/>
              </c:ext>
            </c:extLst>
          </c:dPt>
          <c:dLbls>
            <c:spPr>
              <a:noFill/>
              <a:ln>
                <a:noFill/>
              </a:ln>
              <a:effectLst>
                <a:glow rad="228600">
                  <a:schemeClr val="accent3">
                    <a:satMod val="175000"/>
                    <a:alpha val="40000"/>
                  </a:schemeClr>
                </a:glow>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Gráficas!$I$12</c:f>
              <c:strCache>
                <c:ptCount val="1"/>
                <c:pt idx="0">
                  <c:v>POLÍTICA DE GESTIÓN DEL CONOCIMIENTO Y LA INNOVACIÓN</c:v>
                </c:pt>
              </c:strCache>
            </c:strRef>
          </c:xVal>
          <c:yVal>
            <c:numRef>
              <c:f>Gráficas!$K$12</c:f>
              <c:numCache>
                <c:formatCode>0.0</c:formatCode>
                <c:ptCount val="1"/>
                <c:pt idx="0">
                  <c:v>58.675675675675677</c:v>
                </c:pt>
              </c:numCache>
            </c:numRef>
          </c:yVal>
          <c:smooth val="0"/>
          <c:extLst>
            <c:ext xmlns:c16="http://schemas.microsoft.com/office/drawing/2014/chart" uri="{C3380CC4-5D6E-409C-BE32-E72D297353CC}">
              <c16:uniqueId val="{00000005-9C64-4CCD-BF76-F87D32063011}"/>
            </c:ext>
          </c:extLst>
        </c:ser>
        <c:dLbls>
          <c:showLegendKey val="0"/>
          <c:showVal val="0"/>
          <c:showCatName val="0"/>
          <c:showSerName val="0"/>
          <c:showPercent val="0"/>
          <c:showBubbleSize val="0"/>
        </c:dLbls>
        <c:axId val="-1023047376"/>
        <c:axId val="-1023053904"/>
      </c:scatterChart>
      <c:catAx>
        <c:axId val="-10230473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1023053904"/>
        <c:crosses val="autoZero"/>
        <c:auto val="1"/>
        <c:lblAlgn val="ctr"/>
        <c:lblOffset val="100"/>
        <c:noMultiLvlLbl val="0"/>
      </c:catAx>
      <c:valAx>
        <c:axId val="-1023053904"/>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1023047376"/>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000000000000033" l="0.70000000000000029" r="0.70000000000000029" t="0.75000000000000033" header="0.30000000000000016" footer="0.30000000000000016"/>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69E-2"/>
          <c:y val="3.6529666037268628E-2"/>
          <c:w val="0.91918152892341343"/>
          <c:h val="0.80193651682704947"/>
        </c:manualLayout>
      </c:layout>
      <c:barChart>
        <c:barDir val="col"/>
        <c:grouping val="clustered"/>
        <c:varyColors val="0"/>
        <c:ser>
          <c:idx val="0"/>
          <c:order val="0"/>
          <c:tx>
            <c:strRef>
              <c:f>Gráficas!$K$56</c:f>
              <c:strCache>
                <c:ptCount val="1"/>
                <c:pt idx="0">
                  <c:v>Niveles</c:v>
                </c:pt>
              </c:strCache>
            </c:strRef>
          </c:tx>
          <c:spPr>
            <a:gradFill>
              <a:gsLst>
                <a:gs pos="0">
                  <a:srgbClr val="009900"/>
                </a:gs>
                <a:gs pos="21000">
                  <a:srgbClr val="FFFF00"/>
                </a:gs>
                <a:gs pos="77000">
                  <a:srgbClr val="FF0000"/>
                </a:gs>
                <a:gs pos="39000">
                  <a:srgbClr val="FFFF00"/>
                </a:gs>
                <a:gs pos="46000">
                  <a:srgbClr val="FF6600"/>
                </a:gs>
                <a:gs pos="95000">
                  <a:srgbClr val="8E0000"/>
                </a:gs>
              </a:gsLst>
              <a:lin ang="5400000" scaled="0"/>
            </a:gradFill>
            <a:ln>
              <a:noFill/>
            </a:ln>
            <a:effectLst/>
          </c:spPr>
          <c:invertIfNegative val="0"/>
          <c:cat>
            <c:strRef>
              <c:f>Gráficas!$J$81:$J$84</c:f>
              <c:strCache>
                <c:ptCount val="4"/>
                <c:pt idx="0">
                  <c:v>Ideación</c:v>
                </c:pt>
                <c:pt idx="1">
                  <c:v>Experimentación</c:v>
                </c:pt>
                <c:pt idx="2">
                  <c:v>Innovación</c:v>
                </c:pt>
                <c:pt idx="3">
                  <c:v>Investigación</c:v>
                </c:pt>
              </c:strCache>
            </c:strRef>
          </c:cat>
          <c:val>
            <c:numRef>
              <c:f>Gráficas!$K$81:$K$84</c:f>
              <c:numCache>
                <c:formatCode>General</c:formatCode>
                <c:ptCount val="4"/>
                <c:pt idx="0">
                  <c:v>100</c:v>
                </c:pt>
                <c:pt idx="1">
                  <c:v>100</c:v>
                </c:pt>
                <c:pt idx="2">
                  <c:v>100</c:v>
                </c:pt>
                <c:pt idx="3">
                  <c:v>100</c:v>
                </c:pt>
              </c:numCache>
            </c:numRef>
          </c:val>
          <c:extLst>
            <c:ext xmlns:c16="http://schemas.microsoft.com/office/drawing/2014/chart" uri="{C3380CC4-5D6E-409C-BE32-E72D297353CC}">
              <c16:uniqueId val="{00000000-085F-43CF-B19A-176307E37A51}"/>
            </c:ext>
          </c:extLst>
        </c:ser>
        <c:dLbls>
          <c:showLegendKey val="0"/>
          <c:showVal val="0"/>
          <c:showCatName val="0"/>
          <c:showSerName val="0"/>
          <c:showPercent val="0"/>
          <c:showBubbleSize val="0"/>
        </c:dLbls>
        <c:gapWidth val="150"/>
        <c:axId val="-1023041936"/>
        <c:axId val="-1023055536"/>
      </c:barChart>
      <c:scatterChart>
        <c:scatterStyle val="lineMarker"/>
        <c:varyColors val="0"/>
        <c:ser>
          <c:idx val="1"/>
          <c:order val="1"/>
          <c:tx>
            <c:strRef>
              <c:f>Gráficas!$L$56</c:f>
              <c:strCache>
                <c:ptCount val="1"/>
                <c:pt idx="0">
                  <c:v>Calificación</c:v>
                </c:pt>
              </c:strCache>
            </c:strRef>
          </c:tx>
          <c:spPr>
            <a:ln w="25400" cap="rnd">
              <a:noFill/>
              <a:round/>
            </a:ln>
            <a:effectLst/>
          </c:spPr>
          <c:marker>
            <c:symbol val="dash"/>
            <c:size val="12"/>
            <c:spPr>
              <a:solidFill>
                <a:schemeClr val="tx1"/>
              </a:solidFill>
              <a:ln w="22225">
                <a:solidFill>
                  <a:schemeClr val="tx1"/>
                </a:solidFill>
              </a:ln>
              <a:effectLst/>
            </c:spPr>
          </c:marker>
          <c:dPt>
            <c:idx val="0"/>
            <c:marker>
              <c:spPr>
                <a:solidFill>
                  <a:schemeClr val="tx1"/>
                </a:solidFill>
                <a:ln w="22225">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085F-43CF-B19A-176307E37A51}"/>
              </c:ext>
            </c:extLst>
          </c:dPt>
          <c:dPt>
            <c:idx val="1"/>
            <c:marker>
              <c:spPr>
                <a:solidFill>
                  <a:schemeClr val="tx1"/>
                </a:solidFill>
                <a:ln w="22225">
                  <a:solidFill>
                    <a:schemeClr val="tx1"/>
                  </a:solidFill>
                  <a:headEnd type="triangle"/>
                </a:ln>
                <a:effectLst/>
              </c:spPr>
            </c:marker>
            <c:bubble3D val="0"/>
            <c:extLst>
              <c:ext xmlns:c16="http://schemas.microsoft.com/office/drawing/2014/chart" uri="{C3380CC4-5D6E-409C-BE32-E72D297353CC}">
                <c16:uniqueId val="{00000003-085F-43CF-B19A-176307E37A51}"/>
              </c:ext>
            </c:extLst>
          </c:dPt>
          <c:dPt>
            <c:idx val="2"/>
            <c:marker>
              <c:spPr>
                <a:solidFill>
                  <a:schemeClr val="tx1"/>
                </a:solidFill>
                <a:ln w="22225">
                  <a:solidFill>
                    <a:schemeClr val="tx1"/>
                  </a:solidFill>
                  <a:headEnd type="triangle"/>
                </a:ln>
                <a:effectLst/>
              </c:spPr>
            </c:marker>
            <c:bubble3D val="0"/>
            <c:extLst>
              <c:ext xmlns:c16="http://schemas.microsoft.com/office/drawing/2014/chart" uri="{C3380CC4-5D6E-409C-BE32-E72D297353CC}">
                <c16:uniqueId val="{00000004-085F-43CF-B19A-176307E37A51}"/>
              </c:ext>
            </c:extLst>
          </c:dPt>
          <c:dLbls>
            <c:numFmt formatCode="#,##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Gráficas!$J$81:$J$84</c:f>
              <c:strCache>
                <c:ptCount val="4"/>
                <c:pt idx="0">
                  <c:v>Ideación</c:v>
                </c:pt>
                <c:pt idx="1">
                  <c:v>Experimentación</c:v>
                </c:pt>
                <c:pt idx="2">
                  <c:v>Innovación</c:v>
                </c:pt>
                <c:pt idx="3">
                  <c:v>Investigación</c:v>
                </c:pt>
              </c:strCache>
            </c:strRef>
          </c:xVal>
          <c:yVal>
            <c:numRef>
              <c:f>Gráficas!$L$81:$L$84</c:f>
              <c:numCache>
                <c:formatCode>0.0</c:formatCode>
                <c:ptCount val="4"/>
                <c:pt idx="0">
                  <c:v>44.666666666666664</c:v>
                </c:pt>
                <c:pt idx="1">
                  <c:v>79</c:v>
                </c:pt>
                <c:pt idx="2" formatCode="General">
                  <c:v>75.25</c:v>
                </c:pt>
                <c:pt idx="3">
                  <c:v>51</c:v>
                </c:pt>
              </c:numCache>
            </c:numRef>
          </c:yVal>
          <c:smooth val="0"/>
          <c:extLst>
            <c:ext xmlns:c16="http://schemas.microsoft.com/office/drawing/2014/chart" uri="{C3380CC4-5D6E-409C-BE32-E72D297353CC}">
              <c16:uniqueId val="{00000005-085F-43CF-B19A-176307E37A51}"/>
            </c:ext>
          </c:extLst>
        </c:ser>
        <c:dLbls>
          <c:showLegendKey val="0"/>
          <c:showVal val="0"/>
          <c:showCatName val="0"/>
          <c:showSerName val="0"/>
          <c:showPercent val="0"/>
          <c:showBubbleSize val="0"/>
        </c:dLbls>
        <c:axId val="-1023041936"/>
        <c:axId val="-1023055536"/>
      </c:scatterChart>
      <c:catAx>
        <c:axId val="-10230419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1023055536"/>
        <c:crosses val="autoZero"/>
        <c:auto val="1"/>
        <c:lblAlgn val="ctr"/>
        <c:lblOffset val="100"/>
        <c:noMultiLvlLbl val="0"/>
      </c:catAx>
      <c:valAx>
        <c:axId val="-1023055536"/>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1023041936"/>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000000000000033" l="0.70000000000000029" r="0.70000000000000029" t="0.75000000000000033" header="0.30000000000000016" footer="0.30000000000000016"/>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69E-2"/>
          <c:y val="3.6529666037268628E-2"/>
          <c:w val="0.91918152892341343"/>
          <c:h val="0.80193651682704947"/>
        </c:manualLayout>
      </c:layout>
      <c:barChart>
        <c:barDir val="col"/>
        <c:grouping val="clustered"/>
        <c:varyColors val="0"/>
        <c:ser>
          <c:idx val="0"/>
          <c:order val="0"/>
          <c:tx>
            <c:strRef>
              <c:f>Gráficas!$K$56</c:f>
              <c:strCache>
                <c:ptCount val="1"/>
                <c:pt idx="0">
                  <c:v>Niveles</c:v>
                </c:pt>
              </c:strCache>
            </c:strRef>
          </c:tx>
          <c:spPr>
            <a:gradFill>
              <a:gsLst>
                <a:gs pos="0">
                  <a:srgbClr val="009900"/>
                </a:gs>
                <a:gs pos="21000">
                  <a:srgbClr val="FFFF00"/>
                </a:gs>
                <a:gs pos="77000">
                  <a:srgbClr val="FF0000"/>
                </a:gs>
                <a:gs pos="39000">
                  <a:srgbClr val="FFFF00"/>
                </a:gs>
                <a:gs pos="46000">
                  <a:srgbClr val="FF6600"/>
                </a:gs>
                <a:gs pos="95000">
                  <a:srgbClr val="8E0000"/>
                </a:gs>
              </a:gsLst>
              <a:lin ang="5400000" scaled="0"/>
            </a:gradFill>
            <a:ln>
              <a:noFill/>
            </a:ln>
            <a:effectLst/>
          </c:spPr>
          <c:invertIfNegative val="0"/>
          <c:cat>
            <c:strRef>
              <c:f>Gráficas!$J$106</c:f>
              <c:strCache>
                <c:ptCount val="1"/>
                <c:pt idx="0">
                  <c:v>Identificación, apropiación y funcionamiento de los repositorios de conocimiento</c:v>
                </c:pt>
              </c:strCache>
            </c:strRef>
          </c:cat>
          <c:val>
            <c:numRef>
              <c:f>Gráficas!$K$106</c:f>
              <c:numCache>
                <c:formatCode>General</c:formatCode>
                <c:ptCount val="1"/>
                <c:pt idx="0">
                  <c:v>100</c:v>
                </c:pt>
              </c:numCache>
            </c:numRef>
          </c:val>
          <c:extLst>
            <c:ext xmlns:c16="http://schemas.microsoft.com/office/drawing/2014/chart" uri="{C3380CC4-5D6E-409C-BE32-E72D297353CC}">
              <c16:uniqueId val="{00000000-EB0F-4BB0-ADDE-AB90FEF7CDCC}"/>
            </c:ext>
          </c:extLst>
        </c:ser>
        <c:dLbls>
          <c:showLegendKey val="0"/>
          <c:showVal val="0"/>
          <c:showCatName val="0"/>
          <c:showSerName val="0"/>
          <c:showPercent val="0"/>
          <c:showBubbleSize val="0"/>
        </c:dLbls>
        <c:gapWidth val="150"/>
        <c:axId val="-1023041936"/>
        <c:axId val="-1023055536"/>
      </c:barChart>
      <c:scatterChart>
        <c:scatterStyle val="lineMarker"/>
        <c:varyColors val="0"/>
        <c:ser>
          <c:idx val="1"/>
          <c:order val="1"/>
          <c:tx>
            <c:strRef>
              <c:f>Gráficas!$L$56</c:f>
              <c:strCache>
                <c:ptCount val="1"/>
                <c:pt idx="0">
                  <c:v>Calificación</c:v>
                </c:pt>
              </c:strCache>
            </c:strRef>
          </c:tx>
          <c:spPr>
            <a:ln w="25400" cap="rnd">
              <a:noFill/>
              <a:round/>
            </a:ln>
            <a:effectLst/>
          </c:spPr>
          <c:marker>
            <c:symbol val="dash"/>
            <c:size val="12"/>
            <c:spPr>
              <a:solidFill>
                <a:schemeClr val="tx1"/>
              </a:solidFill>
              <a:ln w="22225">
                <a:solidFill>
                  <a:schemeClr val="tx1"/>
                </a:solidFill>
              </a:ln>
              <a:effectLst/>
            </c:spPr>
          </c:marker>
          <c:dPt>
            <c:idx val="0"/>
            <c:marker>
              <c:spPr>
                <a:solidFill>
                  <a:schemeClr val="tx1"/>
                </a:solidFill>
                <a:ln w="22225">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EB0F-4BB0-ADDE-AB90FEF7CDCC}"/>
              </c:ext>
            </c:extLst>
          </c:dPt>
          <c:dPt>
            <c:idx val="1"/>
            <c:marker>
              <c:spPr>
                <a:solidFill>
                  <a:schemeClr val="tx1"/>
                </a:solidFill>
                <a:ln w="22225">
                  <a:solidFill>
                    <a:schemeClr val="tx1"/>
                  </a:solidFill>
                  <a:headEnd type="triangle"/>
                </a:ln>
                <a:effectLst/>
              </c:spPr>
            </c:marker>
            <c:bubble3D val="0"/>
            <c:extLst>
              <c:ext xmlns:c16="http://schemas.microsoft.com/office/drawing/2014/chart" uri="{C3380CC4-5D6E-409C-BE32-E72D297353CC}">
                <c16:uniqueId val="{00000003-EB0F-4BB0-ADDE-AB90FEF7CDCC}"/>
              </c:ext>
            </c:extLst>
          </c:dPt>
          <c:dPt>
            <c:idx val="2"/>
            <c:marker>
              <c:spPr>
                <a:solidFill>
                  <a:schemeClr val="tx1"/>
                </a:solidFill>
                <a:ln w="22225">
                  <a:solidFill>
                    <a:schemeClr val="tx1"/>
                  </a:solidFill>
                  <a:headEnd type="triangle"/>
                </a:ln>
                <a:effectLst/>
              </c:spPr>
            </c:marker>
            <c:bubble3D val="0"/>
            <c:extLst>
              <c:ext xmlns:c16="http://schemas.microsoft.com/office/drawing/2014/chart" uri="{C3380CC4-5D6E-409C-BE32-E72D297353CC}">
                <c16:uniqueId val="{00000004-EB0F-4BB0-ADDE-AB90FEF7CDCC}"/>
              </c:ext>
            </c:extLst>
          </c:dPt>
          <c:dLbls>
            <c:numFmt formatCode="#,##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Gráficas!$J$106</c:f>
              <c:strCache>
                <c:ptCount val="1"/>
                <c:pt idx="0">
                  <c:v>Identificación, apropiación y funcionamiento de los repositorios de conocimiento</c:v>
                </c:pt>
              </c:strCache>
            </c:strRef>
          </c:xVal>
          <c:yVal>
            <c:numRef>
              <c:f>Gráficas!$L$106</c:f>
              <c:numCache>
                <c:formatCode>0.0</c:formatCode>
                <c:ptCount val="1"/>
                <c:pt idx="0">
                  <c:v>54</c:v>
                </c:pt>
              </c:numCache>
            </c:numRef>
          </c:yVal>
          <c:smooth val="0"/>
          <c:extLst>
            <c:ext xmlns:c16="http://schemas.microsoft.com/office/drawing/2014/chart" uri="{C3380CC4-5D6E-409C-BE32-E72D297353CC}">
              <c16:uniqueId val="{00000005-EB0F-4BB0-ADDE-AB90FEF7CDCC}"/>
            </c:ext>
          </c:extLst>
        </c:ser>
        <c:dLbls>
          <c:showLegendKey val="0"/>
          <c:showVal val="0"/>
          <c:showCatName val="0"/>
          <c:showSerName val="0"/>
          <c:showPercent val="0"/>
          <c:showBubbleSize val="0"/>
        </c:dLbls>
        <c:axId val="-1023041936"/>
        <c:axId val="-1023055536"/>
      </c:scatterChart>
      <c:catAx>
        <c:axId val="-10230419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1023055536"/>
        <c:crosses val="autoZero"/>
        <c:auto val="1"/>
        <c:lblAlgn val="ctr"/>
        <c:lblOffset val="100"/>
        <c:noMultiLvlLbl val="0"/>
      </c:catAx>
      <c:valAx>
        <c:axId val="-1023055536"/>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1023041936"/>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000000000000033" l="0.70000000000000029" r="0.70000000000000029" t="0.75000000000000033" header="0.30000000000000016" footer="0.30000000000000016"/>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69E-2"/>
          <c:y val="3.6529666037268628E-2"/>
          <c:w val="0.91918152892341343"/>
          <c:h val="0.80193651682704947"/>
        </c:manualLayout>
      </c:layout>
      <c:barChart>
        <c:barDir val="col"/>
        <c:grouping val="clustered"/>
        <c:varyColors val="0"/>
        <c:ser>
          <c:idx val="0"/>
          <c:order val="0"/>
          <c:tx>
            <c:strRef>
              <c:f>Gráficas!$K$56</c:f>
              <c:strCache>
                <c:ptCount val="1"/>
                <c:pt idx="0">
                  <c:v>Niveles</c:v>
                </c:pt>
              </c:strCache>
            </c:strRef>
          </c:tx>
          <c:spPr>
            <a:gradFill>
              <a:gsLst>
                <a:gs pos="0">
                  <a:srgbClr val="009900"/>
                </a:gs>
                <a:gs pos="21000">
                  <a:srgbClr val="FFFF00"/>
                </a:gs>
                <a:gs pos="77000">
                  <a:srgbClr val="FF0000"/>
                </a:gs>
                <a:gs pos="39000">
                  <a:srgbClr val="FFFF00"/>
                </a:gs>
                <a:gs pos="46000">
                  <a:srgbClr val="FF6600"/>
                </a:gs>
                <a:gs pos="95000">
                  <a:srgbClr val="8E0000"/>
                </a:gs>
              </a:gsLst>
              <a:lin ang="5400000" scaled="0"/>
            </a:gradFill>
            <a:ln>
              <a:noFill/>
            </a:ln>
            <a:effectLst/>
          </c:spPr>
          <c:invertIfNegative val="0"/>
          <c:cat>
            <c:strRef>
              <c:f>Gráficas!$J$131</c:f>
              <c:strCache>
                <c:ptCount val="1"/>
                <c:pt idx="0">
                  <c:v>Ejecución de análisis y visualización de datos e información</c:v>
                </c:pt>
              </c:strCache>
            </c:strRef>
          </c:cat>
          <c:val>
            <c:numRef>
              <c:f>Gráficas!$K$131</c:f>
              <c:numCache>
                <c:formatCode>General</c:formatCode>
                <c:ptCount val="1"/>
                <c:pt idx="0">
                  <c:v>100</c:v>
                </c:pt>
              </c:numCache>
            </c:numRef>
          </c:val>
          <c:extLst>
            <c:ext xmlns:c16="http://schemas.microsoft.com/office/drawing/2014/chart" uri="{C3380CC4-5D6E-409C-BE32-E72D297353CC}">
              <c16:uniqueId val="{00000000-FB51-4EAB-87F8-9B6917CF40FD}"/>
            </c:ext>
          </c:extLst>
        </c:ser>
        <c:dLbls>
          <c:showLegendKey val="0"/>
          <c:showVal val="0"/>
          <c:showCatName val="0"/>
          <c:showSerName val="0"/>
          <c:showPercent val="0"/>
          <c:showBubbleSize val="0"/>
        </c:dLbls>
        <c:gapWidth val="150"/>
        <c:axId val="-1023041936"/>
        <c:axId val="-1023055536"/>
      </c:barChart>
      <c:scatterChart>
        <c:scatterStyle val="lineMarker"/>
        <c:varyColors val="0"/>
        <c:ser>
          <c:idx val="1"/>
          <c:order val="1"/>
          <c:tx>
            <c:strRef>
              <c:f>Gráficas!$L$56</c:f>
              <c:strCache>
                <c:ptCount val="1"/>
                <c:pt idx="0">
                  <c:v>Calificación</c:v>
                </c:pt>
              </c:strCache>
            </c:strRef>
          </c:tx>
          <c:spPr>
            <a:ln w="25400" cap="rnd">
              <a:noFill/>
              <a:round/>
            </a:ln>
            <a:effectLst/>
          </c:spPr>
          <c:marker>
            <c:symbol val="dash"/>
            <c:size val="12"/>
            <c:spPr>
              <a:solidFill>
                <a:schemeClr val="tx1"/>
              </a:solidFill>
              <a:ln w="22225">
                <a:solidFill>
                  <a:schemeClr val="tx1"/>
                </a:solidFill>
              </a:ln>
              <a:effectLst/>
            </c:spPr>
          </c:marker>
          <c:dPt>
            <c:idx val="0"/>
            <c:marker>
              <c:spPr>
                <a:solidFill>
                  <a:schemeClr val="tx1"/>
                </a:solidFill>
                <a:ln w="22225">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FB51-4EAB-87F8-9B6917CF40FD}"/>
              </c:ext>
            </c:extLst>
          </c:dPt>
          <c:dPt>
            <c:idx val="1"/>
            <c:marker>
              <c:spPr>
                <a:solidFill>
                  <a:schemeClr val="tx1"/>
                </a:solidFill>
                <a:ln w="22225">
                  <a:solidFill>
                    <a:schemeClr val="tx1"/>
                  </a:solidFill>
                  <a:headEnd type="triangle"/>
                </a:ln>
                <a:effectLst/>
              </c:spPr>
            </c:marker>
            <c:bubble3D val="0"/>
            <c:extLst>
              <c:ext xmlns:c16="http://schemas.microsoft.com/office/drawing/2014/chart" uri="{C3380CC4-5D6E-409C-BE32-E72D297353CC}">
                <c16:uniqueId val="{00000003-FB51-4EAB-87F8-9B6917CF40FD}"/>
              </c:ext>
            </c:extLst>
          </c:dPt>
          <c:dPt>
            <c:idx val="2"/>
            <c:marker>
              <c:spPr>
                <a:solidFill>
                  <a:schemeClr val="tx1"/>
                </a:solidFill>
                <a:ln w="22225">
                  <a:solidFill>
                    <a:schemeClr val="tx1"/>
                  </a:solidFill>
                  <a:headEnd type="triangle"/>
                </a:ln>
                <a:effectLst/>
              </c:spPr>
            </c:marker>
            <c:bubble3D val="0"/>
            <c:extLst>
              <c:ext xmlns:c16="http://schemas.microsoft.com/office/drawing/2014/chart" uri="{C3380CC4-5D6E-409C-BE32-E72D297353CC}">
                <c16:uniqueId val="{00000004-FB51-4EAB-87F8-9B6917CF40FD}"/>
              </c:ext>
            </c:extLst>
          </c:dPt>
          <c:dLbls>
            <c:numFmt formatCode="#,##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Gráficas!$J$131</c:f>
              <c:strCache>
                <c:ptCount val="1"/>
                <c:pt idx="0">
                  <c:v>Ejecución de análisis y visualización de datos e información</c:v>
                </c:pt>
              </c:strCache>
            </c:strRef>
          </c:xVal>
          <c:yVal>
            <c:numRef>
              <c:f>Gráficas!$L$131</c:f>
              <c:numCache>
                <c:formatCode>0.0</c:formatCode>
                <c:ptCount val="1"/>
                <c:pt idx="0">
                  <c:v>64.400000000000006</c:v>
                </c:pt>
              </c:numCache>
            </c:numRef>
          </c:yVal>
          <c:smooth val="0"/>
          <c:extLst>
            <c:ext xmlns:c16="http://schemas.microsoft.com/office/drawing/2014/chart" uri="{C3380CC4-5D6E-409C-BE32-E72D297353CC}">
              <c16:uniqueId val="{00000005-FB51-4EAB-87F8-9B6917CF40FD}"/>
            </c:ext>
          </c:extLst>
        </c:ser>
        <c:dLbls>
          <c:showLegendKey val="0"/>
          <c:showVal val="0"/>
          <c:showCatName val="0"/>
          <c:showSerName val="0"/>
          <c:showPercent val="0"/>
          <c:showBubbleSize val="0"/>
        </c:dLbls>
        <c:axId val="-1023041936"/>
        <c:axId val="-1023055536"/>
      </c:scatterChart>
      <c:catAx>
        <c:axId val="-10230419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1023055536"/>
        <c:crosses val="autoZero"/>
        <c:auto val="1"/>
        <c:lblAlgn val="ctr"/>
        <c:lblOffset val="100"/>
        <c:noMultiLvlLbl val="0"/>
      </c:catAx>
      <c:valAx>
        <c:axId val="-1023055536"/>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1023041936"/>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000000000000033" l="0.70000000000000029" r="0.70000000000000029" t="0.75000000000000033" header="0.30000000000000016" footer="0.30000000000000016"/>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69E-2"/>
          <c:y val="3.6529666037268628E-2"/>
          <c:w val="0.91918152892341343"/>
          <c:h val="0.80193651682704947"/>
        </c:manualLayout>
      </c:layout>
      <c:barChart>
        <c:barDir val="col"/>
        <c:grouping val="clustered"/>
        <c:varyColors val="0"/>
        <c:ser>
          <c:idx val="0"/>
          <c:order val="0"/>
          <c:tx>
            <c:strRef>
              <c:f>Gráficas!$K$56</c:f>
              <c:strCache>
                <c:ptCount val="1"/>
                <c:pt idx="0">
                  <c:v>Niveles</c:v>
                </c:pt>
              </c:strCache>
            </c:strRef>
          </c:tx>
          <c:spPr>
            <a:gradFill>
              <a:gsLst>
                <a:gs pos="0">
                  <a:srgbClr val="009900"/>
                </a:gs>
                <a:gs pos="21000">
                  <a:srgbClr val="FFFF00"/>
                </a:gs>
                <a:gs pos="77000">
                  <a:srgbClr val="FF0000"/>
                </a:gs>
                <a:gs pos="39000">
                  <a:srgbClr val="FFFF00"/>
                </a:gs>
                <a:gs pos="46000">
                  <a:srgbClr val="FF6600"/>
                </a:gs>
                <a:gs pos="95000">
                  <a:srgbClr val="8E0000"/>
                </a:gs>
              </a:gsLst>
              <a:lin ang="5400000" scaled="0"/>
            </a:gradFill>
            <a:ln>
              <a:noFill/>
            </a:ln>
            <a:effectLst/>
          </c:spPr>
          <c:invertIfNegative val="0"/>
          <c:cat>
            <c:strRef>
              <c:f>Gráficas!$J$155:$J$156</c:f>
              <c:strCache>
                <c:ptCount val="2"/>
                <c:pt idx="0">
                  <c:v>Establecimiento de acciones fundamentales</c:v>
                </c:pt>
                <c:pt idx="1">
                  <c:v>Consolidación de la cultura de compartir y difundir</c:v>
                </c:pt>
              </c:strCache>
            </c:strRef>
          </c:cat>
          <c:val>
            <c:numRef>
              <c:f>Gráficas!$K$155:$K$156</c:f>
              <c:numCache>
                <c:formatCode>General</c:formatCode>
                <c:ptCount val="2"/>
                <c:pt idx="0">
                  <c:v>100</c:v>
                </c:pt>
                <c:pt idx="1">
                  <c:v>100</c:v>
                </c:pt>
              </c:numCache>
            </c:numRef>
          </c:val>
          <c:extLst>
            <c:ext xmlns:c16="http://schemas.microsoft.com/office/drawing/2014/chart" uri="{C3380CC4-5D6E-409C-BE32-E72D297353CC}">
              <c16:uniqueId val="{00000000-6742-4807-A36F-F09B276AC230}"/>
            </c:ext>
          </c:extLst>
        </c:ser>
        <c:dLbls>
          <c:showLegendKey val="0"/>
          <c:showVal val="0"/>
          <c:showCatName val="0"/>
          <c:showSerName val="0"/>
          <c:showPercent val="0"/>
          <c:showBubbleSize val="0"/>
        </c:dLbls>
        <c:gapWidth val="150"/>
        <c:axId val="-1023041936"/>
        <c:axId val="-1023055536"/>
      </c:barChart>
      <c:scatterChart>
        <c:scatterStyle val="lineMarker"/>
        <c:varyColors val="0"/>
        <c:ser>
          <c:idx val="1"/>
          <c:order val="1"/>
          <c:tx>
            <c:strRef>
              <c:f>Gráficas!$L$56</c:f>
              <c:strCache>
                <c:ptCount val="1"/>
                <c:pt idx="0">
                  <c:v>Calificación</c:v>
                </c:pt>
              </c:strCache>
            </c:strRef>
          </c:tx>
          <c:spPr>
            <a:ln w="25400" cap="rnd">
              <a:noFill/>
              <a:round/>
            </a:ln>
            <a:effectLst/>
          </c:spPr>
          <c:marker>
            <c:symbol val="dash"/>
            <c:size val="12"/>
            <c:spPr>
              <a:solidFill>
                <a:schemeClr val="tx1"/>
              </a:solidFill>
              <a:ln w="22225">
                <a:solidFill>
                  <a:schemeClr val="tx1"/>
                </a:solidFill>
              </a:ln>
              <a:effectLst/>
            </c:spPr>
          </c:marker>
          <c:dPt>
            <c:idx val="0"/>
            <c:marker>
              <c:spPr>
                <a:solidFill>
                  <a:schemeClr val="tx1"/>
                </a:solidFill>
                <a:ln w="22225">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6742-4807-A36F-F09B276AC230}"/>
              </c:ext>
            </c:extLst>
          </c:dPt>
          <c:dPt>
            <c:idx val="1"/>
            <c:marker>
              <c:spPr>
                <a:solidFill>
                  <a:schemeClr val="tx1"/>
                </a:solidFill>
                <a:ln w="22225">
                  <a:solidFill>
                    <a:schemeClr val="tx1"/>
                  </a:solidFill>
                  <a:headEnd type="triangle"/>
                </a:ln>
                <a:effectLst/>
              </c:spPr>
            </c:marker>
            <c:bubble3D val="0"/>
            <c:extLst>
              <c:ext xmlns:c16="http://schemas.microsoft.com/office/drawing/2014/chart" uri="{C3380CC4-5D6E-409C-BE32-E72D297353CC}">
                <c16:uniqueId val="{00000003-6742-4807-A36F-F09B276AC230}"/>
              </c:ext>
            </c:extLst>
          </c:dPt>
          <c:dPt>
            <c:idx val="2"/>
            <c:marker>
              <c:spPr>
                <a:solidFill>
                  <a:schemeClr val="tx1"/>
                </a:solidFill>
                <a:ln w="22225">
                  <a:solidFill>
                    <a:schemeClr val="tx1"/>
                  </a:solidFill>
                  <a:headEnd type="triangle"/>
                </a:ln>
                <a:effectLst/>
              </c:spPr>
            </c:marker>
            <c:bubble3D val="0"/>
            <c:extLst>
              <c:ext xmlns:c16="http://schemas.microsoft.com/office/drawing/2014/chart" uri="{C3380CC4-5D6E-409C-BE32-E72D297353CC}">
                <c16:uniqueId val="{00000004-6742-4807-A36F-F09B276AC230}"/>
              </c:ext>
            </c:extLst>
          </c:dPt>
          <c:dLbls>
            <c:numFmt formatCode="#,##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Gráficas!$J$155:$J$156</c:f>
              <c:strCache>
                <c:ptCount val="2"/>
                <c:pt idx="0">
                  <c:v>Establecimiento de acciones fundamentales</c:v>
                </c:pt>
                <c:pt idx="1">
                  <c:v>Consolidación de la cultura de compartir y difundir</c:v>
                </c:pt>
              </c:strCache>
            </c:strRef>
          </c:xVal>
          <c:yVal>
            <c:numRef>
              <c:f>Gráficas!$L$155:$L$156</c:f>
              <c:numCache>
                <c:formatCode>General</c:formatCode>
                <c:ptCount val="2"/>
                <c:pt idx="0">
                  <c:v>48.6</c:v>
                </c:pt>
                <c:pt idx="1">
                  <c:v>64.599999999999994</c:v>
                </c:pt>
              </c:numCache>
            </c:numRef>
          </c:yVal>
          <c:smooth val="0"/>
          <c:extLst>
            <c:ext xmlns:c16="http://schemas.microsoft.com/office/drawing/2014/chart" uri="{C3380CC4-5D6E-409C-BE32-E72D297353CC}">
              <c16:uniqueId val="{00000005-6742-4807-A36F-F09B276AC230}"/>
            </c:ext>
          </c:extLst>
        </c:ser>
        <c:dLbls>
          <c:showLegendKey val="0"/>
          <c:showVal val="0"/>
          <c:showCatName val="0"/>
          <c:showSerName val="0"/>
          <c:showPercent val="0"/>
          <c:showBubbleSize val="0"/>
        </c:dLbls>
        <c:axId val="-1023041936"/>
        <c:axId val="-1023055536"/>
      </c:scatterChart>
      <c:catAx>
        <c:axId val="-10230419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1023055536"/>
        <c:crosses val="autoZero"/>
        <c:auto val="1"/>
        <c:lblAlgn val="ctr"/>
        <c:lblOffset val="100"/>
        <c:noMultiLvlLbl val="0"/>
      </c:catAx>
      <c:valAx>
        <c:axId val="-1023055536"/>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1023041936"/>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000000000000033" l="0.70000000000000029" r="0.70000000000000029" t="0.75000000000000033" header="0.30000000000000016" footer="0.30000000000000016"/>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Inicio!A1"/><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6.svg"/><Relationship Id="rId7" Type="http://schemas.openxmlformats.org/officeDocument/2006/relationships/image" Target="../media/image8.png"/><Relationship Id="rId2" Type="http://schemas.openxmlformats.org/officeDocument/2006/relationships/image" Target="../media/image5.png"/><Relationship Id="rId1" Type="http://schemas.openxmlformats.org/officeDocument/2006/relationships/hyperlink" Target="#Gr&#225;ficas!A1"/><Relationship Id="rId6" Type="http://schemas.openxmlformats.org/officeDocument/2006/relationships/image" Target="../media/image3.svg"/><Relationship Id="rId5" Type="http://schemas.openxmlformats.org/officeDocument/2006/relationships/image" Target="../media/image7.png"/><Relationship Id="rId4" Type="http://schemas.openxmlformats.org/officeDocument/2006/relationships/hyperlink" Target="#Inicio!A1"/></Relationships>
</file>

<file path=xl/drawings/_rels/drawing4.xml.rels><?xml version="1.0" encoding="UTF-8" standalone="yes"?>
<Relationships xmlns="http://schemas.openxmlformats.org/package/2006/relationships"><Relationship Id="rId8" Type="http://schemas.openxmlformats.org/officeDocument/2006/relationships/chart" Target="../charts/chart7.xml"/><Relationship Id="rId3" Type="http://schemas.openxmlformats.org/officeDocument/2006/relationships/chart" Target="../charts/chart3.xml"/><Relationship Id="rId7" Type="http://schemas.openxmlformats.org/officeDocument/2006/relationships/chart" Target="../charts/chart6.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5.xml"/><Relationship Id="rId11" Type="http://schemas.openxmlformats.org/officeDocument/2006/relationships/image" Target="../media/image3.svg"/><Relationship Id="rId5" Type="http://schemas.openxmlformats.org/officeDocument/2006/relationships/chart" Target="../charts/chart4.xml"/><Relationship Id="rId10" Type="http://schemas.openxmlformats.org/officeDocument/2006/relationships/image" Target="../media/image10.png"/><Relationship Id="rId4" Type="http://schemas.openxmlformats.org/officeDocument/2006/relationships/image" Target="../media/image9.png"/><Relationship Id="rId9" Type="http://schemas.openxmlformats.org/officeDocument/2006/relationships/hyperlink" Target="#Inicio!A1"/></Relationships>
</file>

<file path=xl/drawings/_rels/drawing5.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11.png"/><Relationship Id="rId1" Type="http://schemas.openxmlformats.org/officeDocument/2006/relationships/hyperlink" Target="#Inicio!A1"/><Relationship Id="rId4" Type="http://schemas.openxmlformats.org/officeDocument/2006/relationships/image" Target="../media/image12.png"/></Relationships>
</file>

<file path=xl/drawings/drawing1.xml><?xml version="1.0" encoding="utf-8"?>
<xdr:wsDr xmlns:xdr="http://schemas.openxmlformats.org/drawingml/2006/spreadsheetDrawing" xmlns:a="http://schemas.openxmlformats.org/drawingml/2006/main">
  <xdr:twoCellAnchor editAs="oneCell">
    <xdr:from>
      <xdr:col>7</xdr:col>
      <xdr:colOff>666751</xdr:colOff>
      <xdr:row>1</xdr:row>
      <xdr:rowOff>66954</xdr:rowOff>
    </xdr:from>
    <xdr:to>
      <xdr:col>11</xdr:col>
      <xdr:colOff>582085</xdr:colOff>
      <xdr:row>1</xdr:row>
      <xdr:rowOff>783167</xdr:rowOff>
    </xdr:to>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603751" y="268037"/>
          <a:ext cx="2963334" cy="71621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309562</xdr:colOff>
      <xdr:row>86</xdr:row>
      <xdr:rowOff>11907</xdr:rowOff>
    </xdr:from>
    <xdr:to>
      <xdr:col>11</xdr:col>
      <xdr:colOff>461962</xdr:colOff>
      <xdr:row>91</xdr:row>
      <xdr:rowOff>33339</xdr:rowOff>
    </xdr:to>
    <xdr:pic>
      <xdr:nvPicPr>
        <xdr:cNvPr id="2" name="Gráfico 2" descr="Lista de comprobación">
          <a:hlinkClick xmlns:r="http://schemas.openxmlformats.org/officeDocument/2006/relationships" r:id="rId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6605587" y="16623507"/>
          <a:ext cx="914400" cy="926307"/>
        </a:xfrm>
        <a:prstGeom prst="rect">
          <a:avLst/>
        </a:prstGeom>
      </xdr:spPr>
    </xdr:pic>
    <xdr:clientData/>
  </xdr:twoCellAnchor>
  <xdr:twoCellAnchor editAs="oneCell">
    <xdr:from>
      <xdr:col>8</xdr:col>
      <xdr:colOff>370417</xdr:colOff>
      <xdr:row>1</xdr:row>
      <xdr:rowOff>127000</xdr:rowOff>
    </xdr:from>
    <xdr:to>
      <xdr:col>13</xdr:col>
      <xdr:colOff>317500</xdr:colOff>
      <xdr:row>1</xdr:row>
      <xdr:rowOff>1084099</xdr:rowOff>
    </xdr:to>
    <xdr:pic>
      <xdr:nvPicPr>
        <xdr:cNvPr id="3" name="Imagen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43500" y="275167"/>
          <a:ext cx="3757083" cy="95709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13</xdr:col>
      <xdr:colOff>268266</xdr:colOff>
      <xdr:row>7</xdr:row>
      <xdr:rowOff>175665</xdr:rowOff>
    </xdr:from>
    <xdr:to>
      <xdr:col>14</xdr:col>
      <xdr:colOff>469992</xdr:colOff>
      <xdr:row>8</xdr:row>
      <xdr:rowOff>77239</xdr:rowOff>
    </xdr:to>
    <xdr:pic>
      <xdr:nvPicPr>
        <xdr:cNvPr id="3" name="Gráfico 2" descr="Gráfico de barras">
          <a:hlinkClick xmlns:r="http://schemas.openxmlformats.org/officeDocument/2006/relationships" r:id="rId1"/>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10847366" y="2194965"/>
          <a:ext cx="912926" cy="917574"/>
        </a:xfrm>
        <a:prstGeom prst="rect">
          <a:avLst/>
        </a:prstGeom>
      </xdr:spPr>
    </xdr:pic>
    <xdr:clientData/>
  </xdr:twoCellAnchor>
  <xdr:twoCellAnchor editAs="oneCell">
    <xdr:from>
      <xdr:col>5</xdr:col>
      <xdr:colOff>459316</xdr:colOff>
      <xdr:row>7</xdr:row>
      <xdr:rowOff>94193</xdr:rowOff>
    </xdr:from>
    <xdr:to>
      <xdr:col>7</xdr:col>
      <xdr:colOff>140342</xdr:colOff>
      <xdr:row>7</xdr:row>
      <xdr:rowOff>991584</xdr:rowOff>
    </xdr:to>
    <xdr:pic>
      <xdr:nvPicPr>
        <xdr:cNvPr id="10" name="Gráfico 9" descr="Lista de comprobación">
          <a:hlinkClick xmlns:r="http://schemas.openxmlformats.org/officeDocument/2006/relationships" r:id="rId4"/>
          <a:extLst>
            <a:ext uri="{FF2B5EF4-FFF2-40B4-BE49-F238E27FC236}">
              <a16:creationId xmlns:a16="http://schemas.microsoft.com/office/drawing/2014/main" id="{00000000-0008-0000-0200-00000A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3507316" y="2113493"/>
          <a:ext cx="912926" cy="897391"/>
        </a:xfrm>
        <a:prstGeom prst="rect">
          <a:avLst/>
        </a:prstGeom>
      </xdr:spPr>
    </xdr:pic>
    <xdr:clientData/>
  </xdr:twoCellAnchor>
  <xdr:twoCellAnchor editAs="oneCell">
    <xdr:from>
      <xdr:col>17</xdr:col>
      <xdr:colOff>604659</xdr:colOff>
      <xdr:row>1</xdr:row>
      <xdr:rowOff>101600</xdr:rowOff>
    </xdr:from>
    <xdr:to>
      <xdr:col>18</xdr:col>
      <xdr:colOff>12700</xdr:colOff>
      <xdr:row>3</xdr:row>
      <xdr:rowOff>25946</xdr:rowOff>
    </xdr:to>
    <xdr:pic>
      <xdr:nvPicPr>
        <xdr:cNvPr id="6" name="Imagen 5">
          <a:extLst>
            <a:ext uri="{FF2B5EF4-FFF2-40B4-BE49-F238E27FC236}">
              <a16:creationId xmlns:a16="http://schemas.microsoft.com/office/drawing/2014/main" id="{00000000-0008-0000-0200-000006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14028559" y="254000"/>
          <a:ext cx="1681341" cy="432346"/>
        </a:xfrm>
        <a:prstGeom prst="rect">
          <a:avLst/>
        </a:prstGeom>
        <a:solidFill>
          <a:schemeClr val="bg1"/>
        </a:solidFill>
      </xdr:spPr>
    </xdr:pic>
    <xdr:clientData/>
  </xdr:twoCellAnchor>
</xdr:wsDr>
</file>

<file path=xl/drawings/drawing4.xml><?xml version="1.0" encoding="utf-8"?>
<xdr:wsDr xmlns:xdr="http://schemas.openxmlformats.org/drawingml/2006/spreadsheetDrawing" xmlns:a="http://schemas.openxmlformats.org/drawingml/2006/main">
  <xdr:twoCellAnchor>
    <xdr:from>
      <xdr:col>5</xdr:col>
      <xdr:colOff>11674</xdr:colOff>
      <xdr:row>28</xdr:row>
      <xdr:rowOff>154780</xdr:rowOff>
    </xdr:from>
    <xdr:to>
      <xdr:col>16</xdr:col>
      <xdr:colOff>564123</xdr:colOff>
      <xdr:row>47</xdr:row>
      <xdr:rowOff>47626</xdr:rowOff>
    </xdr:to>
    <xdr:graphicFrame macro="">
      <xdr:nvGraphicFramePr>
        <xdr:cNvPr id="2" name="Gráfico 1">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342423</xdr:colOff>
      <xdr:row>52</xdr:row>
      <xdr:rowOff>64293</xdr:rowOff>
    </xdr:from>
    <xdr:to>
      <xdr:col>18</xdr:col>
      <xdr:colOff>233373</xdr:colOff>
      <xdr:row>72</xdr:row>
      <xdr:rowOff>88106</xdr:rowOff>
    </xdr:to>
    <xdr:graphicFrame macro="">
      <xdr:nvGraphicFramePr>
        <xdr:cNvPr id="3" name="Gráfico 2">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289278</xdr:colOff>
      <xdr:row>7</xdr:row>
      <xdr:rowOff>44186</xdr:rowOff>
    </xdr:from>
    <xdr:to>
      <xdr:col>15</xdr:col>
      <xdr:colOff>286518</xdr:colOff>
      <xdr:row>25</xdr:row>
      <xdr:rowOff>69497</xdr:rowOff>
    </xdr:to>
    <xdr:graphicFrame macro="">
      <xdr:nvGraphicFramePr>
        <xdr:cNvPr id="4" name="Gráfico 3">
          <a:extLst>
            <a:ext uri="{FF2B5EF4-FFF2-40B4-BE49-F238E27FC236}">
              <a16:creationId xmlns:a16="http://schemas.microsoft.com/office/drawing/2014/main" id="{00000000-0008-0000-03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8</xdr:col>
      <xdr:colOff>95174</xdr:colOff>
      <xdr:row>1</xdr:row>
      <xdr:rowOff>0</xdr:rowOff>
    </xdr:from>
    <xdr:to>
      <xdr:col>13</xdr:col>
      <xdr:colOff>636597</xdr:colOff>
      <xdr:row>2</xdr:row>
      <xdr:rowOff>11906</xdr:rowOff>
    </xdr:to>
    <xdr:pic>
      <xdr:nvPicPr>
        <xdr:cNvPr id="6" name="Imagen 5">
          <a:extLst>
            <a:ext uri="{FF2B5EF4-FFF2-40B4-BE49-F238E27FC236}">
              <a16:creationId xmlns:a16="http://schemas.microsoft.com/office/drawing/2014/main" id="{00000000-0008-0000-0300-000006000000}"/>
            </a:ext>
          </a:extLst>
        </xdr:cNvPr>
        <xdr:cNvPicPr>
          <a:picLocks noChangeAspect="1"/>
        </xdr:cNvPicPr>
      </xdr:nvPicPr>
      <xdr:blipFill>
        <a:blip xmlns:r="http://schemas.openxmlformats.org/officeDocument/2006/relationships" r:embed="rId4"/>
        <a:stretch>
          <a:fillRect/>
        </a:stretch>
      </xdr:blipFill>
      <xdr:spPr>
        <a:xfrm>
          <a:off x="4979594" y="99060"/>
          <a:ext cx="4465723" cy="1330166"/>
        </a:xfrm>
        <a:prstGeom prst="rect">
          <a:avLst/>
        </a:prstGeom>
      </xdr:spPr>
    </xdr:pic>
    <xdr:clientData/>
  </xdr:twoCellAnchor>
  <xdr:twoCellAnchor>
    <xdr:from>
      <xdr:col>3</xdr:col>
      <xdr:colOff>325278</xdr:colOff>
      <xdr:row>78</xdr:row>
      <xdr:rowOff>33336</xdr:rowOff>
    </xdr:from>
    <xdr:to>
      <xdr:col>18</xdr:col>
      <xdr:colOff>250518</xdr:colOff>
      <xdr:row>98</xdr:row>
      <xdr:rowOff>69055</xdr:rowOff>
    </xdr:to>
    <xdr:graphicFrame macro="">
      <xdr:nvGraphicFramePr>
        <xdr:cNvPr id="7" name="Gráfico 6">
          <a:extLst>
            <a:ext uri="{FF2B5EF4-FFF2-40B4-BE49-F238E27FC236}">
              <a16:creationId xmlns:a16="http://schemas.microsoft.com/office/drawing/2014/main" id="{00000000-0008-0000-03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342423</xdr:colOff>
      <xdr:row>102</xdr:row>
      <xdr:rowOff>76199</xdr:rowOff>
    </xdr:from>
    <xdr:to>
      <xdr:col>18</xdr:col>
      <xdr:colOff>233373</xdr:colOff>
      <xdr:row>122</xdr:row>
      <xdr:rowOff>111918</xdr:rowOff>
    </xdr:to>
    <xdr:graphicFrame macro="">
      <xdr:nvGraphicFramePr>
        <xdr:cNvPr id="8" name="Gráfico 7">
          <a:extLst>
            <a:ext uri="{FF2B5EF4-FFF2-40B4-BE49-F238E27FC236}">
              <a16:creationId xmlns:a16="http://schemas.microsoft.com/office/drawing/2014/main" id="{00000000-0008-0000-03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3</xdr:col>
      <xdr:colOff>325278</xdr:colOff>
      <xdr:row>127</xdr:row>
      <xdr:rowOff>33337</xdr:rowOff>
    </xdr:from>
    <xdr:to>
      <xdr:col>18</xdr:col>
      <xdr:colOff>250518</xdr:colOff>
      <xdr:row>147</xdr:row>
      <xdr:rowOff>69056</xdr:rowOff>
    </xdr:to>
    <xdr:graphicFrame macro="">
      <xdr:nvGraphicFramePr>
        <xdr:cNvPr id="9" name="Gráfico 8">
          <a:extLst>
            <a:ext uri="{FF2B5EF4-FFF2-40B4-BE49-F238E27FC236}">
              <a16:creationId xmlns:a16="http://schemas.microsoft.com/office/drawing/2014/main" id="{00000000-0008-0000-03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3</xdr:col>
      <xdr:colOff>325278</xdr:colOff>
      <xdr:row>152</xdr:row>
      <xdr:rowOff>24492</xdr:rowOff>
    </xdr:from>
    <xdr:to>
      <xdr:col>18</xdr:col>
      <xdr:colOff>250518</xdr:colOff>
      <xdr:row>172</xdr:row>
      <xdr:rowOff>60212</xdr:rowOff>
    </xdr:to>
    <xdr:graphicFrame macro="">
      <xdr:nvGraphicFramePr>
        <xdr:cNvPr id="19" name="Gráfico 18">
          <a:extLst>
            <a:ext uri="{FF2B5EF4-FFF2-40B4-BE49-F238E27FC236}">
              <a16:creationId xmlns:a16="http://schemas.microsoft.com/office/drawing/2014/main" id="{00000000-0008-0000-0300-00001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editAs="oneCell">
    <xdr:from>
      <xdr:col>10</xdr:col>
      <xdr:colOff>355600</xdr:colOff>
      <xdr:row>174</xdr:row>
      <xdr:rowOff>152400</xdr:rowOff>
    </xdr:from>
    <xdr:to>
      <xdr:col>11</xdr:col>
      <xdr:colOff>482600</xdr:colOff>
      <xdr:row>179</xdr:row>
      <xdr:rowOff>153171</xdr:rowOff>
    </xdr:to>
    <xdr:pic>
      <xdr:nvPicPr>
        <xdr:cNvPr id="11" name="Gráfico 1" descr="Lista de comprobación">
          <a:hlinkClick xmlns:r="http://schemas.openxmlformats.org/officeDocument/2006/relationships" r:id="rId9"/>
          <a:extLst>
            <a:ext uri="{FF2B5EF4-FFF2-40B4-BE49-F238E27FC236}">
              <a16:creationId xmlns:a16="http://schemas.microsoft.com/office/drawing/2014/main" id="{00000000-0008-0000-0300-00000B000000}"/>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 uri="{96DAC541-7B7A-43D3-8B79-37D633B846F1}">
              <asvg:svgBlip xmlns:asvg="http://schemas.microsoft.com/office/drawing/2016/SVG/main" r:embed="rId11"/>
            </a:ext>
          </a:extLst>
        </a:blip>
        <a:stretch>
          <a:fillRect/>
        </a:stretch>
      </xdr:blipFill>
      <xdr:spPr>
        <a:xfrm>
          <a:off x="6832600" y="32579733"/>
          <a:ext cx="914400" cy="88977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47624</xdr:colOff>
      <xdr:row>49</xdr:row>
      <xdr:rowOff>321470</xdr:rowOff>
    </xdr:from>
    <xdr:to>
      <xdr:col>6</xdr:col>
      <xdr:colOff>962024</xdr:colOff>
      <xdr:row>55</xdr:row>
      <xdr:rowOff>21433</xdr:rowOff>
    </xdr:to>
    <xdr:pic>
      <xdr:nvPicPr>
        <xdr:cNvPr id="2" name="Gráfico 1" descr="Lista de comprobación">
          <a:hlinkClick xmlns:r="http://schemas.openxmlformats.org/officeDocument/2006/relationships" r:id="rId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7227093" y="45065158"/>
          <a:ext cx="914400" cy="914399"/>
        </a:xfrm>
        <a:prstGeom prst="rect">
          <a:avLst/>
        </a:prstGeom>
      </xdr:spPr>
    </xdr:pic>
    <xdr:clientData/>
  </xdr:twoCellAnchor>
  <xdr:twoCellAnchor editAs="oneCell">
    <xdr:from>
      <xdr:col>5</xdr:col>
      <xdr:colOff>2166937</xdr:colOff>
      <xdr:row>1</xdr:row>
      <xdr:rowOff>11907</xdr:rowOff>
    </xdr:from>
    <xdr:to>
      <xdr:col>7</xdr:col>
      <xdr:colOff>819829</xdr:colOff>
      <xdr:row>1</xdr:row>
      <xdr:rowOff>739950</xdr:rowOff>
    </xdr:to>
    <xdr:pic>
      <xdr:nvPicPr>
        <xdr:cNvPr id="3" name="Imagen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131718" y="166688"/>
          <a:ext cx="3012281" cy="72804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emrojas/AppData/Local/Microsoft/Windows/Temporary%20Internet%20Files/Content.Outlook/L5R9UQOI/DAFP%202017/DAFP_Modelo%20Instrumento_Dic2016Simulador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Users/emrojas/AppData/Local/Microsoft/Windows/Temporary%20Internet%20Files/Content.Outlook/L5R9UQOI/DAFP%202017/DAFP_Modelo%20Instrumento_Dic2016Simulador4.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LinaMaria/Desktop/DAFP%202017/DAFP_Modelo%20Instrumento_Dic2016Simulador4.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amarquez/AppData/Local/Microsoft/Windows/Temporary%20Internet%20Files/Content.Outlook/81WVDZRR/DAFP%202017/DAFP_Modelo%20Instrumento_Dic2016Simulador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sde FURAG"/>
      <sheetName val="Diagnóstico actual"/>
      <sheetName val="Simulador"/>
      <sheetName val="Simulador 2"/>
      <sheetName val="Simulador 3"/>
      <sheetName val="Gráfico resultados"/>
      <sheetName val="Categorización entidad"/>
      <sheetName val="Ponderaciones y parámetros"/>
      <sheetName val="Listas"/>
      <sheetName val="Cuadros"/>
      <sheetName val="Grados de madurez"/>
    </sheetNames>
    <sheetDataSet>
      <sheetData sheetId="0" refreshError="1"/>
      <sheetData sheetId="1" refreshError="1"/>
      <sheetData sheetId="2"/>
      <sheetData sheetId="3" refreshError="1"/>
      <sheetData sheetId="4" refreshError="1"/>
      <sheetData sheetId="5">
        <row r="3">
          <cell r="B3" t="str">
            <v>Máximo posible</v>
          </cell>
        </row>
      </sheetData>
      <sheetData sheetId="6">
        <row r="2">
          <cell r="A2" t="str">
            <v>ADMINISTRADORA COLOMBIANA DE PENSIONES - COLPENSIONES  -</v>
          </cell>
        </row>
      </sheetData>
      <sheetData sheetId="7">
        <row r="6">
          <cell r="K6" t="str">
            <v>No se realiza</v>
          </cell>
          <cell r="L6" t="str">
            <v>En bajo grado</v>
          </cell>
          <cell r="M6" t="str">
            <v>En mediano grado</v>
          </cell>
          <cell r="N6" t="str">
            <v>En alto grado</v>
          </cell>
        </row>
      </sheetData>
      <sheetData sheetId="8">
        <row r="2">
          <cell r="B2" t="str">
            <v>Ya la realiza</v>
          </cell>
        </row>
        <row r="3">
          <cell r="B3" t="str">
            <v>No la planea realizar</v>
          </cell>
        </row>
        <row r="4">
          <cell r="B4" t="str">
            <v>La planea realizar</v>
          </cell>
        </row>
      </sheetData>
      <sheetData sheetId="9" refreshError="1"/>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sde FURAG"/>
      <sheetName val="Diagnóstico actual"/>
      <sheetName val="Simulador"/>
      <sheetName val="Simulador 2"/>
      <sheetName val="Simulador 3"/>
      <sheetName val="Gráfico resultados"/>
      <sheetName val="Categorización entidad"/>
      <sheetName val="Ponderaciones y parámetros"/>
      <sheetName val="Listas"/>
      <sheetName val="Cuadros"/>
      <sheetName val="Grados de madurez"/>
    </sheetNames>
    <sheetDataSet>
      <sheetData sheetId="0" refreshError="1"/>
      <sheetData sheetId="1" refreshError="1"/>
      <sheetData sheetId="2"/>
      <sheetData sheetId="3" refreshError="1"/>
      <sheetData sheetId="4" refreshError="1"/>
      <sheetData sheetId="5">
        <row r="3">
          <cell r="B3" t="str">
            <v>Máximo posible</v>
          </cell>
        </row>
      </sheetData>
      <sheetData sheetId="6">
        <row r="2">
          <cell r="A2" t="str">
            <v>ADMINISTRADORA COLOMBIANA DE PENSIONES - COLPENSIONES  -</v>
          </cell>
        </row>
      </sheetData>
      <sheetData sheetId="7">
        <row r="6">
          <cell r="K6" t="str">
            <v>No se realiza</v>
          </cell>
          <cell r="L6" t="str">
            <v>En bajo grado</v>
          </cell>
          <cell r="M6" t="str">
            <v>En mediano grado</v>
          </cell>
          <cell r="N6" t="str">
            <v>En alto grado</v>
          </cell>
        </row>
      </sheetData>
      <sheetData sheetId="8">
        <row r="2">
          <cell r="B2" t="str">
            <v>Ya la realiza</v>
          </cell>
        </row>
        <row r="3">
          <cell r="B3" t="str">
            <v>No la planea realizar</v>
          </cell>
        </row>
        <row r="4">
          <cell r="B4" t="str">
            <v>La planea realizar</v>
          </cell>
        </row>
      </sheetData>
      <sheetData sheetId="9" refreshError="1"/>
      <sheetData sheetId="1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sde FURAG"/>
      <sheetName val="Diagnóstico actual"/>
      <sheetName val="Simulador"/>
      <sheetName val="Simulador 2"/>
      <sheetName val="Simulador 3"/>
      <sheetName val="Gráfico resultados"/>
      <sheetName val="Categorización entidad"/>
      <sheetName val="Ponderaciones y parámetros"/>
      <sheetName val="Listas"/>
      <sheetName val="Cuadros"/>
      <sheetName val="Grados de madurez"/>
    </sheetNames>
    <sheetDataSet>
      <sheetData sheetId="0" refreshError="1"/>
      <sheetData sheetId="1" refreshError="1"/>
      <sheetData sheetId="2"/>
      <sheetData sheetId="3" refreshError="1"/>
      <sheetData sheetId="4" refreshError="1"/>
      <sheetData sheetId="5">
        <row r="3">
          <cell r="B3" t="str">
            <v>Máximo posible</v>
          </cell>
        </row>
      </sheetData>
      <sheetData sheetId="6">
        <row r="2">
          <cell r="A2" t="str">
            <v>ADMINISTRADORA COLOMBIANA DE PENSIONES - COLPENSIONES  -</v>
          </cell>
        </row>
      </sheetData>
      <sheetData sheetId="7">
        <row r="6">
          <cell r="K6" t="str">
            <v>No se realiza</v>
          </cell>
          <cell r="L6" t="str">
            <v>En bajo grado</v>
          </cell>
          <cell r="M6" t="str">
            <v>En mediano grado</v>
          </cell>
          <cell r="N6" t="str">
            <v>En alto grado</v>
          </cell>
        </row>
      </sheetData>
      <sheetData sheetId="8">
        <row r="2">
          <cell r="B2" t="str">
            <v>Ya la realiza</v>
          </cell>
        </row>
        <row r="3">
          <cell r="B3" t="str">
            <v>No la planea realizar</v>
          </cell>
        </row>
        <row r="4">
          <cell r="B4" t="str">
            <v>La planea realizar</v>
          </cell>
        </row>
      </sheetData>
      <sheetData sheetId="9" refreshError="1"/>
      <sheetData sheetId="1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sde FURAG"/>
      <sheetName val="Diagnóstico actual"/>
      <sheetName val="Simulador"/>
      <sheetName val="Simulador 2"/>
      <sheetName val="Simulador 3"/>
      <sheetName val="Gráfico resultados"/>
      <sheetName val="Categorización entidad"/>
      <sheetName val="Ponderaciones y parámetros"/>
      <sheetName val="Listas"/>
      <sheetName val="Cuadros"/>
      <sheetName val="Grados de madurez"/>
    </sheetNames>
    <sheetDataSet>
      <sheetData sheetId="0" refreshError="1"/>
      <sheetData sheetId="1" refreshError="1"/>
      <sheetData sheetId="2"/>
      <sheetData sheetId="3" refreshError="1"/>
      <sheetData sheetId="4" refreshError="1"/>
      <sheetData sheetId="5">
        <row r="3">
          <cell r="B3" t="str">
            <v>Máximo posible</v>
          </cell>
        </row>
      </sheetData>
      <sheetData sheetId="6">
        <row r="2">
          <cell r="A2" t="str">
            <v>ADMINISTRADORA COLOMBIANA DE PENSIONES - COLPENSIONES  -</v>
          </cell>
        </row>
      </sheetData>
      <sheetData sheetId="7">
        <row r="6">
          <cell r="K6" t="str">
            <v>No se realiza</v>
          </cell>
          <cell r="L6" t="str">
            <v>En bajo grado</v>
          </cell>
          <cell r="M6" t="str">
            <v>En mediano grado</v>
          </cell>
          <cell r="N6" t="str">
            <v>En alto grado</v>
          </cell>
        </row>
      </sheetData>
      <sheetData sheetId="8">
        <row r="2">
          <cell r="B2" t="str">
            <v>Ya la realiza</v>
          </cell>
        </row>
        <row r="3">
          <cell r="B3" t="str">
            <v>No la planea realizar</v>
          </cell>
        </row>
        <row r="4">
          <cell r="B4" t="str">
            <v>La planea realizar</v>
          </cell>
        </row>
      </sheetData>
      <sheetData sheetId="9" refreshError="1"/>
      <sheetData sheetId="1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20"/>
  <sheetViews>
    <sheetView showGridLines="0" zoomScale="90" zoomScaleNormal="90" workbookViewId="0"/>
  </sheetViews>
  <sheetFormatPr baseColWidth="10" defaultColWidth="0" defaultRowHeight="14" zeroHeight="1" x14ac:dyDescent="0.15"/>
  <cols>
    <col min="1" max="1" width="2.33203125" style="16" customWidth="1"/>
    <col min="2" max="2" width="1.6640625" style="16" customWidth="1"/>
    <col min="3" max="17" width="11.5" style="16" customWidth="1"/>
    <col min="18" max="18" width="1.6640625" style="16" customWidth="1"/>
    <col min="19" max="19" width="2.33203125" style="16" customWidth="1"/>
    <col min="20" max="16384" width="11.5" style="16" hidden="1"/>
  </cols>
  <sheetData>
    <row r="1" spans="2:18" ht="12" customHeight="1" thickBot="1" x14ac:dyDescent="0.2"/>
    <row r="2" spans="2:18" ht="67.5" customHeight="1" x14ac:dyDescent="0.15">
      <c r="B2" s="13"/>
      <c r="C2" s="14"/>
      <c r="D2" s="14"/>
      <c r="E2" s="14"/>
      <c r="F2" s="14"/>
      <c r="G2" s="14"/>
      <c r="H2" s="14"/>
      <c r="I2" s="14"/>
      <c r="J2" s="14"/>
      <c r="K2" s="14"/>
      <c r="L2" s="14"/>
      <c r="M2" s="14"/>
      <c r="N2" s="14"/>
      <c r="O2" s="14"/>
      <c r="P2" s="14"/>
      <c r="Q2" s="14"/>
      <c r="R2" s="15"/>
    </row>
    <row r="3" spans="2:18" ht="28.25" customHeight="1" x14ac:dyDescent="0.15">
      <c r="B3" s="17"/>
      <c r="C3" s="183" t="s">
        <v>21</v>
      </c>
      <c r="D3" s="183"/>
      <c r="E3" s="183"/>
      <c r="F3" s="183"/>
      <c r="G3" s="183"/>
      <c r="H3" s="183"/>
      <c r="I3" s="183"/>
      <c r="J3" s="183"/>
      <c r="K3" s="183"/>
      <c r="L3" s="183"/>
      <c r="M3" s="183"/>
      <c r="N3" s="183"/>
      <c r="O3" s="183"/>
      <c r="P3" s="183"/>
      <c r="Q3" s="183"/>
      <c r="R3" s="18"/>
    </row>
    <row r="4" spans="2:18" ht="4.25" customHeight="1" x14ac:dyDescent="0.15">
      <c r="B4" s="17"/>
      <c r="C4" s="152"/>
      <c r="D4" s="152"/>
      <c r="E4" s="152"/>
      <c r="F4" s="152"/>
      <c r="G4" s="152"/>
      <c r="H4" s="152"/>
      <c r="I4" s="152"/>
      <c r="J4" s="152"/>
      <c r="K4" s="152"/>
      <c r="L4" s="152"/>
      <c r="M4" s="152"/>
      <c r="N4" s="152"/>
      <c r="O4" s="152"/>
      <c r="P4" s="152"/>
      <c r="Q4" s="152"/>
      <c r="R4" s="18"/>
    </row>
    <row r="5" spans="2:18" ht="28.25" customHeight="1" x14ac:dyDescent="0.15">
      <c r="B5" s="17"/>
      <c r="C5" s="183" t="s">
        <v>92</v>
      </c>
      <c r="D5" s="183"/>
      <c r="E5" s="183"/>
      <c r="F5" s="183"/>
      <c r="G5" s="183"/>
      <c r="H5" s="183"/>
      <c r="I5" s="183"/>
      <c r="J5" s="183"/>
      <c r="K5" s="183"/>
      <c r="L5" s="183"/>
      <c r="M5" s="183"/>
      <c r="N5" s="183"/>
      <c r="O5" s="183"/>
      <c r="P5" s="183"/>
      <c r="Q5" s="183"/>
      <c r="R5" s="18"/>
    </row>
    <row r="6" spans="2:18" x14ac:dyDescent="0.15">
      <c r="B6" s="17"/>
      <c r="R6" s="18"/>
    </row>
    <row r="7" spans="2:18" x14ac:dyDescent="0.15">
      <c r="B7" s="17"/>
      <c r="R7" s="18"/>
    </row>
    <row r="8" spans="2:18" ht="24.75" customHeight="1" x14ac:dyDescent="0.15">
      <c r="B8" s="17"/>
      <c r="D8" s="182" t="s">
        <v>3</v>
      </c>
      <c r="E8" s="182"/>
      <c r="F8" s="182"/>
      <c r="G8" s="182"/>
      <c r="H8" s="182"/>
      <c r="I8" s="182"/>
      <c r="J8" s="182"/>
      <c r="K8" s="182"/>
      <c r="L8" s="182"/>
      <c r="M8" s="182"/>
      <c r="N8" s="182"/>
      <c r="O8" s="182"/>
      <c r="P8" s="182"/>
      <c r="Q8" s="153"/>
      <c r="R8" s="18"/>
    </row>
    <row r="9" spans="2:18" ht="15" customHeight="1" x14ac:dyDescent="0.15">
      <c r="B9" s="17"/>
      <c r="R9" s="18"/>
    </row>
    <row r="10" spans="2:18" ht="15" customHeight="1" x14ac:dyDescent="0.15">
      <c r="B10" s="17"/>
      <c r="R10" s="18"/>
    </row>
    <row r="11" spans="2:18" ht="24.75" customHeight="1" x14ac:dyDescent="0.15">
      <c r="B11" s="17"/>
      <c r="D11" s="182" t="s">
        <v>52</v>
      </c>
      <c r="E11" s="182"/>
      <c r="F11" s="182"/>
      <c r="G11" s="182"/>
      <c r="H11" s="182"/>
      <c r="I11" s="182"/>
      <c r="J11" s="182"/>
      <c r="K11" s="182"/>
      <c r="L11" s="182"/>
      <c r="M11" s="182"/>
      <c r="N11" s="182"/>
      <c r="O11" s="182"/>
      <c r="P11" s="182"/>
      <c r="Q11" s="153"/>
      <c r="R11" s="18"/>
    </row>
    <row r="12" spans="2:18" ht="15" customHeight="1" x14ac:dyDescent="0.15">
      <c r="B12" s="17"/>
      <c r="R12" s="18"/>
    </row>
    <row r="13" spans="2:18" ht="15" customHeight="1" x14ac:dyDescent="0.15">
      <c r="B13" s="17"/>
      <c r="R13" s="18"/>
    </row>
    <row r="14" spans="2:18" ht="24.75" customHeight="1" x14ac:dyDescent="0.15">
      <c r="B14" s="17"/>
      <c r="D14" s="182" t="s">
        <v>26</v>
      </c>
      <c r="E14" s="182"/>
      <c r="F14" s="182"/>
      <c r="G14" s="182"/>
      <c r="H14" s="182"/>
      <c r="I14" s="182"/>
      <c r="J14" s="182"/>
      <c r="K14" s="182"/>
      <c r="L14" s="182"/>
      <c r="M14" s="182"/>
      <c r="N14" s="182"/>
      <c r="O14" s="182"/>
      <c r="P14" s="182"/>
      <c r="Q14" s="153"/>
      <c r="R14" s="18"/>
    </row>
    <row r="15" spans="2:18" ht="15" customHeight="1" x14ac:dyDescent="0.15">
      <c r="B15" s="17"/>
      <c r="R15" s="18"/>
    </row>
    <row r="16" spans="2:18" ht="15" customHeight="1" x14ac:dyDescent="0.15">
      <c r="B16" s="17"/>
      <c r="D16" s="45"/>
      <c r="E16" s="45"/>
      <c r="F16" s="45"/>
      <c r="G16" s="45"/>
      <c r="H16" s="45"/>
      <c r="I16" s="45"/>
      <c r="J16" s="45"/>
      <c r="K16" s="45"/>
      <c r="L16" s="45"/>
      <c r="M16" s="45"/>
      <c r="N16" s="45"/>
      <c r="O16" s="45"/>
      <c r="P16" s="45"/>
      <c r="Q16" s="153"/>
      <c r="R16" s="18"/>
    </row>
    <row r="17" spans="2:18" ht="24.75" customHeight="1" x14ac:dyDescent="0.15">
      <c r="B17" s="17"/>
      <c r="D17" s="182" t="s">
        <v>53</v>
      </c>
      <c r="E17" s="182"/>
      <c r="F17" s="182"/>
      <c r="G17" s="182"/>
      <c r="H17" s="182"/>
      <c r="I17" s="182"/>
      <c r="J17" s="182"/>
      <c r="K17" s="182"/>
      <c r="L17" s="182"/>
      <c r="M17" s="182"/>
      <c r="N17" s="182"/>
      <c r="O17" s="182"/>
      <c r="P17" s="182"/>
      <c r="Q17" s="153"/>
      <c r="R17" s="18"/>
    </row>
    <row r="18" spans="2:18" ht="15" customHeight="1" x14ac:dyDescent="0.15">
      <c r="B18" s="17"/>
      <c r="D18" s="45"/>
      <c r="E18" s="45"/>
      <c r="F18" s="45"/>
      <c r="G18" s="45"/>
      <c r="H18" s="45"/>
      <c r="I18" s="45"/>
      <c r="J18" s="45"/>
      <c r="K18" s="45"/>
      <c r="L18" s="45"/>
      <c r="M18" s="45"/>
      <c r="N18" s="45"/>
      <c r="O18" s="45"/>
      <c r="P18" s="45"/>
      <c r="Q18" s="153"/>
      <c r="R18" s="18"/>
    </row>
    <row r="19" spans="2:18" ht="15" customHeight="1" thickBot="1" x14ac:dyDescent="0.2">
      <c r="B19" s="22"/>
      <c r="C19" s="23"/>
      <c r="D19" s="23"/>
      <c r="E19" s="23"/>
      <c r="F19" s="23"/>
      <c r="G19" s="23"/>
      <c r="H19" s="23"/>
      <c r="I19" s="23"/>
      <c r="J19" s="23"/>
      <c r="K19" s="23"/>
      <c r="L19" s="23"/>
      <c r="M19" s="23"/>
      <c r="N19" s="23"/>
      <c r="O19" s="23"/>
      <c r="P19" s="23"/>
      <c r="Q19" s="23"/>
      <c r="R19" s="24"/>
    </row>
    <row r="20" spans="2:18" ht="12" customHeight="1" x14ac:dyDescent="0.15"/>
  </sheetData>
  <mergeCells count="6">
    <mergeCell ref="D17:P17"/>
    <mergeCell ref="C3:Q3"/>
    <mergeCell ref="C5:Q5"/>
    <mergeCell ref="D8:P8"/>
    <mergeCell ref="D11:P11"/>
    <mergeCell ref="D14:P14"/>
  </mergeCells>
  <hyperlinks>
    <hyperlink ref="D8:P8" location="Instrucciones!A1" display="INSTRUCCIONES DE DILIGENCIAMIENTO" xr:uid="{00000000-0004-0000-0000-000000000000}"/>
    <hyperlink ref="D11:P11" location="'Autodiagnóstico '!A1" display="AUTODIAGNÓSTICO" xr:uid="{00000000-0004-0000-0000-000001000000}"/>
    <hyperlink ref="D14:P14" location="Gráficas!A1" display="GRÁFICAS" xr:uid="{00000000-0004-0000-0000-000002000000}"/>
    <hyperlink ref="D17:P17" location="'Plan de Acción'!A1" display="PLAN DE ACCIÓN" xr:uid="{00000000-0004-0000-0000-000003000000}"/>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FC247"/>
  <sheetViews>
    <sheetView showGridLines="0" showZeros="0" zoomScale="90" zoomScaleNormal="90" workbookViewId="0"/>
  </sheetViews>
  <sheetFormatPr baseColWidth="10" defaultColWidth="0" defaultRowHeight="14.25" customHeight="1" zeroHeight="1" x14ac:dyDescent="0.2"/>
  <cols>
    <col min="1" max="1" width="1.6640625" style="1" customWidth="1"/>
    <col min="2" max="2" width="1.33203125" style="1" customWidth="1"/>
    <col min="3" max="12" width="11.5" style="1" customWidth="1"/>
    <col min="13" max="13" width="11.5" style="2" customWidth="1"/>
    <col min="14" max="19" width="11.5" style="1" customWidth="1"/>
    <col min="20" max="20" width="1.5" style="1" customWidth="1"/>
    <col min="21" max="21" width="2.33203125" style="1" customWidth="1"/>
    <col min="22" max="25" width="0" style="1" hidden="1" customWidth="1"/>
    <col min="26" max="16383" width="11.5" style="1" hidden="1"/>
    <col min="16384" max="16384" width="21.33203125" style="1" hidden="1" customWidth="1"/>
  </cols>
  <sheetData>
    <row r="1" spans="2:25" ht="12" customHeight="1" thickBot="1" x14ac:dyDescent="0.25">
      <c r="C1" s="3"/>
      <c r="L1" s="1" t="s">
        <v>5</v>
      </c>
    </row>
    <row r="2" spans="2:25" ht="94.5" customHeight="1" x14ac:dyDescent="0.2">
      <c r="B2" s="9"/>
      <c r="C2" s="8"/>
      <c r="D2" s="7"/>
      <c r="E2" s="7"/>
      <c r="F2" s="7"/>
      <c r="G2" s="7"/>
      <c r="H2" s="7"/>
      <c r="I2" s="7"/>
      <c r="J2" s="7"/>
      <c r="K2" s="7"/>
      <c r="L2" s="7"/>
      <c r="M2" s="6"/>
      <c r="N2" s="7"/>
      <c r="O2" s="7"/>
      <c r="P2" s="7"/>
      <c r="Q2" s="7"/>
      <c r="R2" s="7"/>
      <c r="S2" s="7"/>
      <c r="T2" s="47"/>
    </row>
    <row r="3" spans="2:25" ht="28" x14ac:dyDescent="0.2">
      <c r="B3" s="48"/>
      <c r="C3" s="183" t="s">
        <v>56</v>
      </c>
      <c r="D3" s="183"/>
      <c r="E3" s="183"/>
      <c r="F3" s="183"/>
      <c r="G3" s="183"/>
      <c r="H3" s="183"/>
      <c r="I3" s="183"/>
      <c r="J3" s="183"/>
      <c r="K3" s="183"/>
      <c r="L3" s="183"/>
      <c r="M3" s="183"/>
      <c r="N3" s="183"/>
      <c r="O3" s="183"/>
      <c r="P3" s="183"/>
      <c r="Q3" s="183"/>
      <c r="R3" s="183"/>
      <c r="S3" s="183"/>
      <c r="T3" s="5"/>
      <c r="U3" s="4"/>
      <c r="V3" s="4"/>
      <c r="W3" s="4"/>
      <c r="X3" s="4"/>
      <c r="Y3" s="4"/>
    </row>
    <row r="4" spans="2:25" ht="7.5" customHeight="1" x14ac:dyDescent="0.2">
      <c r="B4" s="48"/>
      <c r="C4" s="3"/>
      <c r="T4" s="49"/>
    </row>
    <row r="5" spans="2:25" ht="23.25" customHeight="1" x14ac:dyDescent="0.2">
      <c r="B5" s="48"/>
      <c r="C5" s="187" t="s">
        <v>3</v>
      </c>
      <c r="D5" s="187"/>
      <c r="E5" s="187"/>
      <c r="F5" s="187"/>
      <c r="G5" s="187"/>
      <c r="H5" s="187"/>
      <c r="I5" s="187"/>
      <c r="J5" s="187"/>
      <c r="K5" s="187"/>
      <c r="L5" s="187"/>
      <c r="M5" s="187"/>
      <c r="N5" s="187"/>
      <c r="O5" s="187"/>
      <c r="P5" s="187"/>
      <c r="Q5" s="187"/>
      <c r="R5" s="187"/>
      <c r="S5" s="187"/>
      <c r="T5" s="49"/>
    </row>
    <row r="6" spans="2:25" ht="15" customHeight="1" x14ac:dyDescent="0.2">
      <c r="B6" s="48"/>
      <c r="C6" s="3"/>
      <c r="T6" s="49"/>
    </row>
    <row r="7" spans="2:25" ht="15" customHeight="1" x14ac:dyDescent="0.2">
      <c r="B7" s="48"/>
      <c r="C7" s="186" t="s">
        <v>95</v>
      </c>
      <c r="D7" s="186"/>
      <c r="E7" s="186"/>
      <c r="F7" s="186"/>
      <c r="G7" s="186"/>
      <c r="H7" s="186"/>
      <c r="I7" s="186"/>
      <c r="J7" s="186"/>
      <c r="K7" s="186"/>
      <c r="L7" s="186"/>
      <c r="M7" s="186"/>
      <c r="N7" s="186"/>
      <c r="O7" s="186"/>
      <c r="P7" s="186"/>
      <c r="Q7" s="186"/>
      <c r="R7" s="186"/>
      <c r="S7" s="186"/>
      <c r="T7" s="49"/>
    </row>
    <row r="8" spans="2:25" ht="15" customHeight="1" x14ac:dyDescent="0.2">
      <c r="B8" s="48"/>
      <c r="C8" s="186"/>
      <c r="D8" s="186"/>
      <c r="E8" s="186"/>
      <c r="F8" s="186"/>
      <c r="G8" s="186"/>
      <c r="H8" s="186"/>
      <c r="I8" s="186"/>
      <c r="J8" s="186"/>
      <c r="K8" s="186"/>
      <c r="L8" s="186"/>
      <c r="M8" s="186"/>
      <c r="N8" s="186"/>
      <c r="O8" s="186"/>
      <c r="P8" s="186"/>
      <c r="Q8" s="186"/>
      <c r="R8" s="186"/>
      <c r="S8" s="186"/>
      <c r="T8" s="49"/>
    </row>
    <row r="9" spans="2:25" ht="15" customHeight="1" x14ac:dyDescent="0.2">
      <c r="B9" s="48"/>
      <c r="C9" s="186"/>
      <c r="D9" s="186"/>
      <c r="E9" s="186"/>
      <c r="F9" s="186"/>
      <c r="G9" s="186"/>
      <c r="H9" s="186"/>
      <c r="I9" s="186"/>
      <c r="J9" s="186"/>
      <c r="K9" s="186"/>
      <c r="L9" s="186"/>
      <c r="M9" s="186"/>
      <c r="N9" s="186"/>
      <c r="O9" s="186"/>
      <c r="P9" s="186"/>
      <c r="Q9" s="186"/>
      <c r="R9" s="186"/>
      <c r="S9" s="186"/>
      <c r="T9" s="49"/>
    </row>
    <row r="10" spans="2:25" ht="15" customHeight="1" x14ac:dyDescent="0.2">
      <c r="B10" s="48"/>
      <c r="C10" s="186"/>
      <c r="D10" s="186"/>
      <c r="E10" s="186"/>
      <c r="F10" s="186"/>
      <c r="G10" s="186"/>
      <c r="H10" s="186"/>
      <c r="I10" s="186"/>
      <c r="J10" s="186"/>
      <c r="K10" s="186"/>
      <c r="L10" s="186"/>
      <c r="M10" s="186"/>
      <c r="N10" s="186"/>
      <c r="O10" s="186"/>
      <c r="P10" s="186"/>
      <c r="Q10" s="186"/>
      <c r="R10" s="186"/>
      <c r="S10" s="186"/>
      <c r="T10" s="49"/>
    </row>
    <row r="11" spans="2:25" ht="15" customHeight="1" x14ac:dyDescent="0.2">
      <c r="B11" s="48"/>
      <c r="C11" s="30"/>
      <c r="T11" s="49"/>
    </row>
    <row r="12" spans="2:25" ht="15" customHeight="1" x14ac:dyDescent="0.2">
      <c r="B12" s="48"/>
      <c r="C12" s="185" t="s">
        <v>57</v>
      </c>
      <c r="D12" s="185"/>
      <c r="E12" s="185"/>
      <c r="F12" s="185"/>
      <c r="G12" s="185"/>
      <c r="H12" s="185"/>
      <c r="I12" s="185"/>
      <c r="J12" s="185"/>
      <c r="K12" s="185"/>
      <c r="L12" s="185"/>
      <c r="M12" s="185"/>
      <c r="N12" s="185"/>
      <c r="O12" s="185"/>
      <c r="P12" s="185"/>
      <c r="Q12" s="185"/>
      <c r="R12" s="185"/>
      <c r="S12" s="185"/>
      <c r="T12" s="49"/>
    </row>
    <row r="13" spans="2:25" ht="15" customHeight="1" x14ac:dyDescent="0.2">
      <c r="B13" s="48"/>
      <c r="C13" s="185"/>
      <c r="D13" s="185"/>
      <c r="E13" s="185"/>
      <c r="F13" s="185"/>
      <c r="G13" s="185"/>
      <c r="H13" s="185"/>
      <c r="I13" s="185"/>
      <c r="J13" s="185"/>
      <c r="K13" s="185"/>
      <c r="L13" s="185"/>
      <c r="M13" s="185"/>
      <c r="N13" s="185"/>
      <c r="O13" s="185"/>
      <c r="P13" s="185"/>
      <c r="Q13" s="185"/>
      <c r="R13" s="185"/>
      <c r="S13" s="185"/>
      <c r="T13" s="49"/>
    </row>
    <row r="14" spans="2:25" ht="15" customHeight="1" x14ac:dyDescent="0.2">
      <c r="B14" s="48"/>
      <c r="C14" s="30"/>
      <c r="T14" s="49"/>
    </row>
    <row r="15" spans="2:25" ht="15" customHeight="1" x14ac:dyDescent="0.2">
      <c r="B15" s="48"/>
      <c r="C15" s="31" t="s">
        <v>91</v>
      </c>
      <c r="T15" s="49"/>
    </row>
    <row r="16" spans="2:25" ht="15" customHeight="1" x14ac:dyDescent="0.2">
      <c r="B16" s="48"/>
      <c r="C16" s="31"/>
      <c r="T16" s="49"/>
    </row>
    <row r="17" spans="2:20" ht="15" customHeight="1" x14ac:dyDescent="0.2">
      <c r="B17" s="48"/>
      <c r="C17" s="1" t="s">
        <v>100</v>
      </c>
      <c r="T17" s="49"/>
    </row>
    <row r="18" spans="2:20" ht="15" customHeight="1" x14ac:dyDescent="0.2">
      <c r="B18" s="48"/>
      <c r="C18" s="30"/>
      <c r="T18" s="49"/>
    </row>
    <row r="19" spans="2:20" ht="15" customHeight="1" x14ac:dyDescent="0.2">
      <c r="B19" s="48"/>
      <c r="C19" s="31" t="s">
        <v>54</v>
      </c>
      <c r="T19" s="49"/>
    </row>
    <row r="20" spans="2:20" ht="14.25" customHeight="1" x14ac:dyDescent="0.2">
      <c r="B20" s="48"/>
      <c r="C20" s="30"/>
      <c r="T20" s="49"/>
    </row>
    <row r="21" spans="2:20" ht="15" customHeight="1" x14ac:dyDescent="0.2">
      <c r="B21" s="48"/>
      <c r="C21" s="1" t="s">
        <v>23</v>
      </c>
      <c r="D21" s="34"/>
      <c r="E21" s="34"/>
      <c r="F21" s="34"/>
      <c r="G21" s="54"/>
      <c r="H21" s="54"/>
      <c r="I21" s="54"/>
      <c r="J21" s="54"/>
      <c r="K21" s="54"/>
      <c r="L21" s="54"/>
      <c r="M21" s="54"/>
      <c r="N21" s="54"/>
      <c r="O21" s="54"/>
      <c r="P21" s="54"/>
      <c r="Q21" s="54"/>
      <c r="R21" s="54"/>
      <c r="S21" s="54"/>
      <c r="T21" s="49"/>
    </row>
    <row r="22" spans="2:20" ht="15" customHeight="1" x14ac:dyDescent="0.2">
      <c r="B22" s="48"/>
      <c r="C22" s="34"/>
      <c r="D22" s="34"/>
      <c r="E22" s="34"/>
      <c r="F22" s="34"/>
      <c r="G22" s="54"/>
      <c r="H22" s="54"/>
      <c r="I22" s="54"/>
      <c r="J22" s="54"/>
      <c r="K22" s="54"/>
      <c r="L22" s="54"/>
      <c r="M22" s="54"/>
      <c r="N22" s="54"/>
      <c r="O22" s="54"/>
      <c r="P22" s="54"/>
      <c r="Q22" s="54"/>
      <c r="R22" s="54"/>
      <c r="S22" s="54"/>
      <c r="T22" s="49"/>
    </row>
    <row r="23" spans="2:20" ht="15" customHeight="1" x14ac:dyDescent="0.2">
      <c r="B23" s="48"/>
      <c r="C23" s="55" t="s">
        <v>9</v>
      </c>
      <c r="D23" s="30" t="s">
        <v>58</v>
      </c>
      <c r="E23" s="34"/>
      <c r="F23" s="34"/>
      <c r="T23" s="49"/>
    </row>
    <row r="24" spans="2:20" ht="15" customHeight="1" x14ac:dyDescent="0.2">
      <c r="B24" s="48"/>
      <c r="C24" s="55" t="s">
        <v>9</v>
      </c>
      <c r="D24" s="1" t="s">
        <v>59</v>
      </c>
      <c r="E24" s="34"/>
      <c r="F24" s="34"/>
      <c r="T24" s="49"/>
    </row>
    <row r="25" spans="2:20" ht="15" customHeight="1" x14ac:dyDescent="0.2">
      <c r="B25" s="48"/>
      <c r="C25" s="55" t="s">
        <v>9</v>
      </c>
      <c r="D25" s="1" t="s">
        <v>60</v>
      </c>
      <c r="E25" s="34"/>
      <c r="F25" s="34"/>
      <c r="T25" s="49"/>
    </row>
    <row r="26" spans="2:20" ht="15" customHeight="1" x14ac:dyDescent="0.2">
      <c r="B26" s="48"/>
      <c r="C26" s="56" t="s">
        <v>9</v>
      </c>
      <c r="D26" s="57" t="s">
        <v>88</v>
      </c>
      <c r="E26" s="58"/>
      <c r="F26" s="58"/>
      <c r="G26" s="40"/>
      <c r="H26" s="40"/>
      <c r="I26" s="40"/>
      <c r="J26" s="40"/>
      <c r="K26" s="40"/>
      <c r="L26" s="40"/>
      <c r="M26" s="59"/>
      <c r="N26" s="40"/>
      <c r="O26" s="40"/>
      <c r="P26" s="40"/>
      <c r="Q26" s="40"/>
      <c r="R26" s="40"/>
      <c r="S26" s="40"/>
      <c r="T26" s="60"/>
    </row>
    <row r="27" spans="2:20" ht="15" customHeight="1" x14ac:dyDescent="0.2">
      <c r="B27" s="48"/>
      <c r="C27" s="55" t="s">
        <v>9</v>
      </c>
      <c r="D27" s="1" t="s">
        <v>87</v>
      </c>
      <c r="E27" s="34"/>
      <c r="F27" s="34"/>
      <c r="T27" s="49"/>
    </row>
    <row r="28" spans="2:20" ht="15" customHeight="1" x14ac:dyDescent="0.2">
      <c r="B28" s="48"/>
      <c r="C28" s="55" t="s">
        <v>9</v>
      </c>
      <c r="D28" s="1" t="s">
        <v>61</v>
      </c>
      <c r="E28" s="34"/>
      <c r="F28" s="34"/>
      <c r="T28" s="49"/>
    </row>
    <row r="29" spans="2:20" ht="15" customHeight="1" x14ac:dyDescent="0.2">
      <c r="B29" s="48"/>
      <c r="C29" s="55" t="s">
        <v>9</v>
      </c>
      <c r="D29" s="30" t="s">
        <v>62</v>
      </c>
      <c r="E29" s="34"/>
      <c r="F29" s="34"/>
      <c r="T29" s="49"/>
    </row>
    <row r="30" spans="2:20" ht="15" customHeight="1" x14ac:dyDescent="0.2">
      <c r="B30" s="48"/>
      <c r="C30" s="55"/>
      <c r="E30" s="34"/>
      <c r="F30" s="34"/>
      <c r="T30" s="49"/>
    </row>
    <row r="31" spans="2:20" ht="15" customHeight="1" x14ac:dyDescent="0.2">
      <c r="B31" s="48"/>
      <c r="C31" s="1" t="s">
        <v>89</v>
      </c>
      <c r="T31" s="49"/>
    </row>
    <row r="32" spans="2:20" ht="15" customHeight="1" x14ac:dyDescent="0.2">
      <c r="B32" s="48"/>
      <c r="T32" s="49"/>
    </row>
    <row r="33" spans="2:20" ht="15" customHeight="1" x14ac:dyDescent="0.2">
      <c r="B33" s="48"/>
      <c r="C33" s="1" t="s">
        <v>24</v>
      </c>
      <c r="T33" s="49"/>
    </row>
    <row r="34" spans="2:20" ht="15" customHeight="1" x14ac:dyDescent="0.2">
      <c r="B34" s="48"/>
      <c r="T34" s="49"/>
    </row>
    <row r="35" spans="2:20" ht="15" customHeight="1" x14ac:dyDescent="0.2">
      <c r="B35" s="48"/>
      <c r="C35" s="12" t="s">
        <v>7</v>
      </c>
      <c r="D35" s="12" t="s">
        <v>8</v>
      </c>
      <c r="E35" s="12" t="s">
        <v>11</v>
      </c>
      <c r="T35" s="49"/>
    </row>
    <row r="36" spans="2:20" ht="15" customHeight="1" x14ac:dyDescent="0.2">
      <c r="B36" s="48"/>
      <c r="C36" s="154" t="s">
        <v>222</v>
      </c>
      <c r="D36" s="61">
        <v>1</v>
      </c>
      <c r="E36" s="62"/>
      <c r="T36" s="49"/>
    </row>
    <row r="37" spans="2:20" ht="15" customHeight="1" x14ac:dyDescent="0.2">
      <c r="B37" s="48"/>
      <c r="C37" s="61" t="s">
        <v>219</v>
      </c>
      <c r="D37" s="61">
        <v>2</v>
      </c>
      <c r="E37" s="63"/>
      <c r="T37" s="49"/>
    </row>
    <row r="38" spans="2:20" ht="15" customHeight="1" x14ac:dyDescent="0.2">
      <c r="B38" s="48"/>
      <c r="C38" s="61" t="s">
        <v>217</v>
      </c>
      <c r="D38" s="61">
        <v>3</v>
      </c>
      <c r="E38" s="64"/>
      <c r="T38" s="49"/>
    </row>
    <row r="39" spans="2:20" ht="15" customHeight="1" x14ac:dyDescent="0.2">
      <c r="B39" s="48"/>
      <c r="C39" s="61" t="s">
        <v>218</v>
      </c>
      <c r="D39" s="61">
        <v>4</v>
      </c>
      <c r="E39" s="65"/>
      <c r="T39" s="49"/>
    </row>
    <row r="40" spans="2:20" ht="15" customHeight="1" x14ac:dyDescent="0.2">
      <c r="B40" s="48"/>
      <c r="C40" s="61" t="s">
        <v>220</v>
      </c>
      <c r="D40" s="61">
        <v>5</v>
      </c>
      <c r="E40" s="66"/>
      <c r="T40" s="49"/>
    </row>
    <row r="41" spans="2:20" ht="15" customHeight="1" x14ac:dyDescent="0.2">
      <c r="B41" s="48"/>
      <c r="T41" s="49"/>
    </row>
    <row r="42" spans="2:20" ht="15" customHeight="1" x14ac:dyDescent="0.2">
      <c r="B42" s="48"/>
      <c r="C42" s="185" t="s">
        <v>223</v>
      </c>
      <c r="D42" s="185"/>
      <c r="E42" s="185"/>
      <c r="F42" s="185"/>
      <c r="G42" s="185"/>
      <c r="H42" s="185"/>
      <c r="I42" s="185"/>
      <c r="J42" s="185"/>
      <c r="K42" s="185"/>
      <c r="L42" s="185"/>
      <c r="M42" s="185"/>
      <c r="N42" s="185"/>
      <c r="O42" s="185"/>
      <c r="P42" s="185"/>
      <c r="Q42" s="185"/>
      <c r="R42" s="185"/>
      <c r="S42" s="185"/>
      <c r="T42" s="49"/>
    </row>
    <row r="43" spans="2:20" ht="15" customHeight="1" x14ac:dyDescent="0.2">
      <c r="B43" s="48"/>
      <c r="C43" s="185"/>
      <c r="D43" s="185"/>
      <c r="E43" s="185"/>
      <c r="F43" s="185"/>
      <c r="G43" s="185"/>
      <c r="H43" s="185"/>
      <c r="I43" s="185"/>
      <c r="J43" s="185"/>
      <c r="K43" s="185"/>
      <c r="L43" s="185"/>
      <c r="M43" s="185"/>
      <c r="N43" s="185"/>
      <c r="O43" s="185"/>
      <c r="P43" s="185"/>
      <c r="Q43" s="185"/>
      <c r="R43" s="185"/>
      <c r="S43" s="185"/>
      <c r="T43" s="49"/>
    </row>
    <row r="44" spans="2:20" ht="15" customHeight="1" x14ac:dyDescent="0.2">
      <c r="B44" s="48"/>
      <c r="T44" s="49"/>
    </row>
    <row r="45" spans="2:20" ht="15" customHeight="1" x14ac:dyDescent="0.2">
      <c r="B45" s="48"/>
      <c r="C45" s="36" t="s">
        <v>63</v>
      </c>
      <c r="M45" s="1"/>
      <c r="T45" s="49"/>
    </row>
    <row r="46" spans="2:20" ht="15" customHeight="1" x14ac:dyDescent="0.2">
      <c r="B46" s="48"/>
      <c r="M46" s="1"/>
      <c r="T46" s="49"/>
    </row>
    <row r="47" spans="2:20" ht="15" customHeight="1" x14ac:dyDescent="0.2">
      <c r="B47" s="48"/>
      <c r="C47" s="185" t="s">
        <v>64</v>
      </c>
      <c r="D47" s="185"/>
      <c r="E47" s="185"/>
      <c r="F47" s="185"/>
      <c r="G47" s="185"/>
      <c r="H47" s="185"/>
      <c r="I47" s="185"/>
      <c r="J47" s="185"/>
      <c r="K47" s="185"/>
      <c r="L47" s="185"/>
      <c r="M47" s="185"/>
      <c r="N47" s="185"/>
      <c r="O47" s="185"/>
      <c r="P47" s="185"/>
      <c r="Q47" s="185"/>
      <c r="R47" s="185"/>
      <c r="S47" s="185"/>
      <c r="T47" s="49"/>
    </row>
    <row r="48" spans="2:20" ht="15" customHeight="1" x14ac:dyDescent="0.2">
      <c r="B48" s="48"/>
      <c r="C48" s="185"/>
      <c r="D48" s="185"/>
      <c r="E48" s="185"/>
      <c r="F48" s="185"/>
      <c r="G48" s="185"/>
      <c r="H48" s="185"/>
      <c r="I48" s="185"/>
      <c r="J48" s="185"/>
      <c r="K48" s="185"/>
      <c r="L48" s="185"/>
      <c r="M48" s="185"/>
      <c r="N48" s="185"/>
      <c r="O48" s="185"/>
      <c r="P48" s="185"/>
      <c r="Q48" s="185"/>
      <c r="R48" s="185"/>
      <c r="S48" s="185"/>
      <c r="T48" s="49"/>
    </row>
    <row r="49" spans="2:20" ht="15" customHeight="1" x14ac:dyDescent="0.2">
      <c r="B49" s="48"/>
      <c r="C49" s="54"/>
      <c r="D49" s="54"/>
      <c r="E49" s="54"/>
      <c r="F49" s="54"/>
      <c r="G49" s="54"/>
      <c r="H49" s="54"/>
      <c r="I49" s="54"/>
      <c r="J49" s="54"/>
      <c r="K49" s="54"/>
      <c r="L49" s="54"/>
      <c r="M49" s="54"/>
      <c r="N49" s="54"/>
      <c r="O49" s="54"/>
      <c r="P49" s="54"/>
      <c r="Q49" s="54"/>
      <c r="R49" s="54"/>
      <c r="S49" s="54"/>
      <c r="T49" s="49"/>
    </row>
    <row r="50" spans="2:20" ht="15" customHeight="1" x14ac:dyDescent="0.2">
      <c r="B50" s="48"/>
      <c r="C50" s="185" t="s">
        <v>65</v>
      </c>
      <c r="D50" s="185"/>
      <c r="E50" s="185"/>
      <c r="F50" s="185"/>
      <c r="G50" s="185"/>
      <c r="H50" s="185"/>
      <c r="I50" s="185"/>
      <c r="J50" s="185"/>
      <c r="K50" s="185"/>
      <c r="L50" s="185"/>
      <c r="M50" s="185"/>
      <c r="N50" s="185"/>
      <c r="O50" s="185"/>
      <c r="P50" s="185"/>
      <c r="Q50" s="185"/>
      <c r="R50" s="185"/>
      <c r="S50" s="185"/>
      <c r="T50" s="49"/>
    </row>
    <row r="51" spans="2:20" ht="15" customHeight="1" x14ac:dyDescent="0.2">
      <c r="B51" s="48"/>
      <c r="C51" s="185"/>
      <c r="D51" s="185"/>
      <c r="E51" s="185"/>
      <c r="F51" s="185"/>
      <c r="G51" s="185"/>
      <c r="H51" s="185"/>
      <c r="I51" s="185"/>
      <c r="J51" s="185"/>
      <c r="K51" s="185"/>
      <c r="L51" s="185"/>
      <c r="M51" s="185"/>
      <c r="N51" s="185"/>
      <c r="O51" s="185"/>
      <c r="P51" s="185"/>
      <c r="Q51" s="185"/>
      <c r="R51" s="185"/>
      <c r="S51" s="185"/>
      <c r="T51" s="49"/>
    </row>
    <row r="52" spans="2:20" ht="15" customHeight="1" x14ac:dyDescent="0.2">
      <c r="B52" s="48"/>
      <c r="T52" s="49"/>
    </row>
    <row r="53" spans="2:20" ht="15" customHeight="1" x14ac:dyDescent="0.2">
      <c r="B53" s="48"/>
      <c r="C53" s="1" t="s">
        <v>66</v>
      </c>
      <c r="T53" s="49"/>
    </row>
    <row r="54" spans="2:20" ht="15" customHeight="1" x14ac:dyDescent="0.2">
      <c r="B54" s="48"/>
      <c r="C54" s="30"/>
      <c r="T54" s="49"/>
    </row>
    <row r="55" spans="2:20" ht="15" customHeight="1" x14ac:dyDescent="0.2">
      <c r="B55" s="48"/>
      <c r="C55" s="31" t="s">
        <v>25</v>
      </c>
      <c r="T55" s="49"/>
    </row>
    <row r="56" spans="2:20" ht="15" customHeight="1" x14ac:dyDescent="0.2">
      <c r="B56" s="48"/>
      <c r="C56" s="30"/>
      <c r="T56" s="49"/>
    </row>
    <row r="57" spans="2:20" ht="15" customHeight="1" x14ac:dyDescent="0.2">
      <c r="B57" s="48"/>
      <c r="C57" s="185" t="s">
        <v>67</v>
      </c>
      <c r="D57" s="185"/>
      <c r="E57" s="185"/>
      <c r="F57" s="185"/>
      <c r="G57" s="185"/>
      <c r="H57" s="185"/>
      <c r="I57" s="185"/>
      <c r="J57" s="185"/>
      <c r="K57" s="185"/>
      <c r="L57" s="185"/>
      <c r="M57" s="185"/>
      <c r="N57" s="185"/>
      <c r="O57" s="185"/>
      <c r="P57" s="185"/>
      <c r="Q57" s="185"/>
      <c r="R57" s="185"/>
      <c r="S57" s="185"/>
      <c r="T57" s="49"/>
    </row>
    <row r="58" spans="2:20" ht="15" customHeight="1" x14ac:dyDescent="0.2">
      <c r="B58" s="48"/>
      <c r="T58" s="49"/>
    </row>
    <row r="59" spans="2:20" ht="15" customHeight="1" x14ac:dyDescent="0.2">
      <c r="B59" s="48"/>
      <c r="C59" s="185" t="s">
        <v>90</v>
      </c>
      <c r="D59" s="185"/>
      <c r="E59" s="185"/>
      <c r="F59" s="185"/>
      <c r="G59" s="185"/>
      <c r="H59" s="185"/>
      <c r="I59" s="185"/>
      <c r="J59" s="185"/>
      <c r="K59" s="185"/>
      <c r="L59" s="185"/>
      <c r="M59" s="185"/>
      <c r="N59" s="185"/>
      <c r="O59" s="185"/>
      <c r="P59" s="185"/>
      <c r="Q59" s="185"/>
      <c r="R59" s="185"/>
      <c r="S59" s="185"/>
      <c r="T59" s="49"/>
    </row>
    <row r="60" spans="2:20" ht="15" customHeight="1" x14ac:dyDescent="0.2">
      <c r="B60" s="48"/>
      <c r="C60" s="185"/>
      <c r="D60" s="185"/>
      <c r="E60" s="185"/>
      <c r="F60" s="185"/>
      <c r="G60" s="185"/>
      <c r="H60" s="185"/>
      <c r="I60" s="185"/>
      <c r="J60" s="185"/>
      <c r="K60" s="185"/>
      <c r="L60" s="185"/>
      <c r="M60" s="185"/>
      <c r="N60" s="185"/>
      <c r="O60" s="185"/>
      <c r="P60" s="185"/>
      <c r="Q60" s="185"/>
      <c r="R60" s="185"/>
      <c r="S60" s="185"/>
      <c r="T60" s="49"/>
    </row>
    <row r="61" spans="2:20" ht="15" customHeight="1" x14ac:dyDescent="0.2">
      <c r="B61" s="48"/>
      <c r="T61" s="49"/>
    </row>
    <row r="62" spans="2:20" ht="15" customHeight="1" x14ac:dyDescent="0.2">
      <c r="B62" s="48"/>
      <c r="C62" s="1" t="s">
        <v>68</v>
      </c>
      <c r="T62" s="49"/>
    </row>
    <row r="63" spans="2:20" ht="15" customHeight="1" x14ac:dyDescent="0.2">
      <c r="B63" s="48"/>
      <c r="T63" s="49"/>
    </row>
    <row r="64" spans="2:20" ht="15" customHeight="1" x14ac:dyDescent="0.2">
      <c r="B64" s="48"/>
      <c r="C64" s="185" t="s">
        <v>69</v>
      </c>
      <c r="D64" s="185"/>
      <c r="E64" s="185"/>
      <c r="F64" s="185"/>
      <c r="G64" s="185"/>
      <c r="H64" s="185"/>
      <c r="I64" s="185"/>
      <c r="J64" s="185"/>
      <c r="K64" s="185"/>
      <c r="L64" s="185"/>
      <c r="M64" s="185"/>
      <c r="N64" s="185"/>
      <c r="O64" s="185"/>
      <c r="P64" s="185"/>
      <c r="Q64" s="185"/>
      <c r="R64" s="185"/>
      <c r="S64" s="185"/>
      <c r="T64" s="49"/>
    </row>
    <row r="65" spans="2:20" ht="15" customHeight="1" x14ac:dyDescent="0.2">
      <c r="B65" s="48"/>
      <c r="T65" s="49"/>
    </row>
    <row r="66" spans="2:20" ht="15" customHeight="1" x14ac:dyDescent="0.2">
      <c r="B66" s="48"/>
      <c r="C66" s="185" t="s">
        <v>70</v>
      </c>
      <c r="D66" s="185"/>
      <c r="E66" s="185"/>
      <c r="F66" s="185"/>
      <c r="G66" s="185"/>
      <c r="H66" s="185"/>
      <c r="I66" s="185"/>
      <c r="J66" s="185"/>
      <c r="K66" s="185"/>
      <c r="L66" s="185"/>
      <c r="M66" s="185"/>
      <c r="N66" s="185"/>
      <c r="O66" s="185"/>
      <c r="P66" s="185"/>
      <c r="Q66" s="185"/>
      <c r="R66" s="185"/>
      <c r="S66" s="185"/>
      <c r="T66" s="49"/>
    </row>
    <row r="67" spans="2:20" ht="15" customHeight="1" x14ac:dyDescent="0.2">
      <c r="B67" s="48"/>
      <c r="C67" s="185"/>
      <c r="D67" s="185"/>
      <c r="E67" s="185"/>
      <c r="F67" s="185"/>
      <c r="G67" s="185"/>
      <c r="H67" s="185"/>
      <c r="I67" s="185"/>
      <c r="J67" s="185"/>
      <c r="K67" s="185"/>
      <c r="L67" s="185"/>
      <c r="M67" s="185"/>
      <c r="N67" s="185"/>
      <c r="O67" s="185"/>
      <c r="P67" s="185"/>
      <c r="Q67" s="185"/>
      <c r="R67" s="185"/>
      <c r="S67" s="185"/>
      <c r="T67" s="49"/>
    </row>
    <row r="68" spans="2:20" ht="15" customHeight="1" x14ac:dyDescent="0.2">
      <c r="B68" s="48"/>
      <c r="C68" s="46"/>
      <c r="D68" s="46"/>
      <c r="E68" s="46"/>
      <c r="F68" s="46"/>
      <c r="G68" s="46"/>
      <c r="H68" s="46"/>
      <c r="I68" s="46"/>
      <c r="J68" s="46"/>
      <c r="K68" s="46"/>
      <c r="L68" s="46"/>
      <c r="M68" s="46"/>
      <c r="N68" s="46"/>
      <c r="O68" s="46"/>
      <c r="P68" s="46"/>
      <c r="Q68" s="46"/>
      <c r="R68" s="46"/>
      <c r="S68" s="46"/>
      <c r="T68" s="49"/>
    </row>
    <row r="69" spans="2:20" ht="15" customHeight="1" x14ac:dyDescent="0.2">
      <c r="B69" s="48"/>
      <c r="C69" s="31" t="s">
        <v>55</v>
      </c>
      <c r="T69" s="49"/>
    </row>
    <row r="70" spans="2:20" ht="15.75" customHeight="1" x14ac:dyDescent="0.2">
      <c r="B70" s="48"/>
      <c r="C70" s="30"/>
      <c r="T70" s="49"/>
    </row>
    <row r="71" spans="2:20" ht="15" customHeight="1" x14ac:dyDescent="0.2">
      <c r="B71" s="48"/>
      <c r="C71" s="1" t="s">
        <v>71</v>
      </c>
      <c r="T71" s="49"/>
    </row>
    <row r="72" spans="2:20" ht="15" customHeight="1" x14ac:dyDescent="0.2">
      <c r="B72" s="48"/>
      <c r="T72" s="49"/>
    </row>
    <row r="73" spans="2:20" ht="15" customHeight="1" x14ac:dyDescent="0.2">
      <c r="B73" s="48"/>
      <c r="C73" s="1" t="s">
        <v>72</v>
      </c>
      <c r="T73" s="49"/>
    </row>
    <row r="74" spans="2:20" ht="15" customHeight="1" x14ac:dyDescent="0.2">
      <c r="B74" s="48"/>
      <c r="T74" s="49"/>
    </row>
    <row r="75" spans="2:20" ht="15" customHeight="1" x14ac:dyDescent="0.2">
      <c r="B75" s="48"/>
      <c r="C75" s="1" t="s">
        <v>101</v>
      </c>
      <c r="T75" s="49"/>
    </row>
    <row r="76" spans="2:20" ht="15" customHeight="1" x14ac:dyDescent="0.2">
      <c r="B76" s="48"/>
      <c r="T76" s="49"/>
    </row>
    <row r="77" spans="2:20" ht="15" customHeight="1" x14ac:dyDescent="0.2">
      <c r="B77" s="48"/>
      <c r="C77" s="115" t="s">
        <v>9</v>
      </c>
      <c r="D77" s="36" t="s">
        <v>85</v>
      </c>
      <c r="E77" s="36"/>
      <c r="F77" s="36"/>
      <c r="G77" s="36"/>
      <c r="H77" s="36"/>
      <c r="I77" s="36"/>
      <c r="J77" s="36"/>
      <c r="K77" s="36"/>
      <c r="L77" s="36"/>
      <c r="M77" s="37"/>
      <c r="N77" s="36"/>
      <c r="O77" s="36"/>
      <c r="P77" s="36"/>
      <c r="Q77" s="36"/>
      <c r="R77" s="36"/>
      <c r="S77" s="36"/>
      <c r="T77" s="49"/>
    </row>
    <row r="78" spans="2:20" ht="15" customHeight="1" x14ac:dyDescent="0.2">
      <c r="B78" s="48"/>
      <c r="C78" s="115" t="s">
        <v>9</v>
      </c>
      <c r="D78" s="36" t="s">
        <v>73</v>
      </c>
      <c r="E78" s="36"/>
      <c r="F78" s="36"/>
      <c r="G78" s="36"/>
      <c r="H78" s="36"/>
      <c r="I78" s="36"/>
      <c r="J78" s="36"/>
      <c r="K78" s="36"/>
      <c r="L78" s="36"/>
      <c r="M78" s="37"/>
      <c r="N78" s="36"/>
      <c r="O78" s="36"/>
      <c r="P78" s="36"/>
      <c r="Q78" s="36"/>
      <c r="R78" s="36"/>
      <c r="S78" s="36"/>
      <c r="T78" s="49"/>
    </row>
    <row r="79" spans="2:20" ht="15" customHeight="1" x14ac:dyDescent="0.2">
      <c r="B79" s="48"/>
      <c r="C79" s="115" t="s">
        <v>9</v>
      </c>
      <c r="D79" s="36" t="s">
        <v>74</v>
      </c>
      <c r="E79" s="36"/>
      <c r="F79" s="36"/>
      <c r="G79" s="36"/>
      <c r="H79" s="36"/>
      <c r="I79" s="36"/>
      <c r="J79" s="36"/>
      <c r="K79" s="36"/>
      <c r="L79" s="36"/>
      <c r="M79" s="37"/>
      <c r="N79" s="36"/>
      <c r="O79" s="36"/>
      <c r="P79" s="36"/>
      <c r="Q79" s="36"/>
      <c r="R79" s="36"/>
      <c r="S79" s="36"/>
      <c r="T79" s="49"/>
    </row>
    <row r="80" spans="2:20" ht="15" customHeight="1" x14ac:dyDescent="0.2">
      <c r="B80" s="48"/>
      <c r="C80" s="36"/>
      <c r="D80" s="36"/>
      <c r="E80" s="36"/>
      <c r="F80" s="36"/>
      <c r="G80" s="36"/>
      <c r="H80" s="36"/>
      <c r="I80" s="36"/>
      <c r="J80" s="36"/>
      <c r="K80" s="36"/>
      <c r="L80" s="36"/>
      <c r="M80" s="37"/>
      <c r="N80" s="36"/>
      <c r="O80" s="36"/>
      <c r="P80" s="36"/>
      <c r="Q80" s="36"/>
      <c r="R80" s="36"/>
      <c r="S80" s="36"/>
      <c r="T80" s="49"/>
    </row>
    <row r="81" spans="2:20" ht="15" customHeight="1" x14ac:dyDescent="0.2">
      <c r="B81" s="48"/>
      <c r="C81" s="186" t="s">
        <v>102</v>
      </c>
      <c r="D81" s="186"/>
      <c r="E81" s="186"/>
      <c r="F81" s="186"/>
      <c r="G81" s="186"/>
      <c r="H81" s="186"/>
      <c r="I81" s="186"/>
      <c r="J81" s="186"/>
      <c r="K81" s="186"/>
      <c r="L81" s="186"/>
      <c r="M81" s="186"/>
      <c r="N81" s="186"/>
      <c r="O81" s="186"/>
      <c r="P81" s="186"/>
      <c r="Q81" s="186"/>
      <c r="R81" s="186"/>
      <c r="S81" s="186"/>
      <c r="T81" s="49"/>
    </row>
    <row r="82" spans="2:20" ht="15" customHeight="1" x14ac:dyDescent="0.2">
      <c r="B82" s="48"/>
      <c r="C82" s="186"/>
      <c r="D82" s="186"/>
      <c r="E82" s="186"/>
      <c r="F82" s="186"/>
      <c r="G82" s="186"/>
      <c r="H82" s="186"/>
      <c r="I82" s="186"/>
      <c r="J82" s="186"/>
      <c r="K82" s="186"/>
      <c r="L82" s="186"/>
      <c r="M82" s="186"/>
      <c r="N82" s="186"/>
      <c r="O82" s="186"/>
      <c r="P82" s="186"/>
      <c r="Q82" s="186"/>
      <c r="R82" s="186"/>
      <c r="S82" s="186"/>
      <c r="T82" s="49"/>
    </row>
    <row r="83" spans="2:20" ht="15" customHeight="1" x14ac:dyDescent="0.2">
      <c r="B83" s="48"/>
      <c r="C83" s="55"/>
      <c r="T83" s="49"/>
    </row>
    <row r="84" spans="2:20" ht="15" customHeight="1" thickBot="1" x14ac:dyDescent="0.25">
      <c r="B84" s="50"/>
      <c r="C84" s="51"/>
      <c r="D84" s="51"/>
      <c r="E84" s="51"/>
      <c r="F84" s="51"/>
      <c r="G84" s="51"/>
      <c r="H84" s="51"/>
      <c r="I84" s="51"/>
      <c r="J84" s="51"/>
      <c r="K84" s="51"/>
      <c r="L84" s="51"/>
      <c r="M84" s="51"/>
      <c r="N84" s="51"/>
      <c r="O84" s="51"/>
      <c r="P84" s="51"/>
      <c r="Q84" s="51"/>
      <c r="R84" s="51"/>
      <c r="S84" s="51"/>
      <c r="T84" s="52"/>
    </row>
    <row r="85" spans="2:20" ht="14" x14ac:dyDescent="0.2"/>
    <row r="86" spans="2:20" ht="15" x14ac:dyDescent="0.2">
      <c r="C86" s="67"/>
    </row>
    <row r="87" spans="2:20" ht="14" x14ac:dyDescent="0.2"/>
    <row r="88" spans="2:20" ht="14" x14ac:dyDescent="0.2"/>
    <row r="89" spans="2:20" ht="14" x14ac:dyDescent="0.2"/>
    <row r="90" spans="2:20" ht="14" x14ac:dyDescent="0.2"/>
    <row r="91" spans="2:20" ht="14" x14ac:dyDescent="0.2"/>
    <row r="92" spans="2:20" ht="18" x14ac:dyDescent="0.2">
      <c r="K92" s="184" t="s">
        <v>20</v>
      </c>
      <c r="L92" s="184"/>
    </row>
    <row r="93" spans="2:20" ht="12" customHeight="1" x14ac:dyDescent="0.2"/>
    <row r="94" spans="2:20" ht="14" hidden="1" x14ac:dyDescent="0.2">
      <c r="M94" s="1"/>
    </row>
    <row r="95" spans="2:20" ht="14" hidden="1" x14ac:dyDescent="0.2">
      <c r="M95" s="1"/>
    </row>
    <row r="99" spans="13:13" ht="14" hidden="1" x14ac:dyDescent="0.2">
      <c r="M99" s="1"/>
    </row>
    <row r="100" spans="13:13" ht="14" hidden="1" x14ac:dyDescent="0.2">
      <c r="M100" s="1"/>
    </row>
    <row r="101" spans="13:13" ht="14" hidden="1" x14ac:dyDescent="0.2">
      <c r="M101" s="1"/>
    </row>
    <row r="102" spans="13:13" ht="14" hidden="1" x14ac:dyDescent="0.2">
      <c r="M102" s="1"/>
    </row>
    <row r="103" spans="13:13" ht="14" hidden="1" x14ac:dyDescent="0.2">
      <c r="M103" s="1"/>
    </row>
    <row r="104" spans="13:13" ht="14" hidden="1" x14ac:dyDescent="0.2">
      <c r="M104" s="1"/>
    </row>
    <row r="105" spans="13:13" ht="14" hidden="1" x14ac:dyDescent="0.2">
      <c r="M105" s="1"/>
    </row>
    <row r="106" spans="13:13" ht="14" hidden="1" x14ac:dyDescent="0.2">
      <c r="M106" s="1"/>
    </row>
    <row r="107" spans="13:13" ht="14" hidden="1" x14ac:dyDescent="0.2">
      <c r="M107" s="1"/>
    </row>
    <row r="108" spans="13:13" ht="14" hidden="1" x14ac:dyDescent="0.2">
      <c r="M108" s="1"/>
    </row>
    <row r="109" spans="13:13" ht="14" hidden="1" x14ac:dyDescent="0.2">
      <c r="M109" s="1"/>
    </row>
    <row r="110" spans="13:13" ht="14" hidden="1" x14ac:dyDescent="0.2">
      <c r="M110" s="1"/>
    </row>
    <row r="111" spans="13:13" ht="14" hidden="1" x14ac:dyDescent="0.2">
      <c r="M111" s="1"/>
    </row>
    <row r="112" spans="13:13" ht="14" hidden="1" x14ac:dyDescent="0.2">
      <c r="M112" s="1"/>
    </row>
    <row r="113" s="1" customFormat="1" ht="14" hidden="1" x14ac:dyDescent="0.2"/>
    <row r="114" s="1" customFormat="1" ht="14" hidden="1" x14ac:dyDescent="0.2"/>
    <row r="115" s="1" customFormat="1" ht="14" hidden="1" x14ac:dyDescent="0.2"/>
    <row r="116" s="1" customFormat="1" ht="14" hidden="1" x14ac:dyDescent="0.2"/>
    <row r="117" s="1" customFormat="1" ht="14" hidden="1" x14ac:dyDescent="0.2"/>
    <row r="118" s="1" customFormat="1" ht="14" hidden="1" x14ac:dyDescent="0.2"/>
    <row r="119" s="1" customFormat="1" ht="14" hidden="1" x14ac:dyDescent="0.2"/>
    <row r="120" s="1" customFormat="1" ht="14" hidden="1" x14ac:dyDescent="0.2"/>
    <row r="121" s="1" customFormat="1" ht="14" hidden="1" x14ac:dyDescent="0.2"/>
    <row r="122" s="1" customFormat="1" ht="14" hidden="1" x14ac:dyDescent="0.2"/>
    <row r="123" s="1" customFormat="1" ht="14" hidden="1" x14ac:dyDescent="0.2"/>
    <row r="124" s="1" customFormat="1" ht="14" hidden="1" x14ac:dyDescent="0.2"/>
    <row r="125" s="1" customFormat="1" ht="14" hidden="1" x14ac:dyDescent="0.2"/>
    <row r="126" s="1" customFormat="1" ht="14" hidden="1" x14ac:dyDescent="0.2"/>
    <row r="127" s="1" customFormat="1" ht="14" hidden="1" x14ac:dyDescent="0.2"/>
    <row r="128" s="1" customFormat="1" ht="14" hidden="1" x14ac:dyDescent="0.2"/>
    <row r="129" s="1" customFormat="1" ht="14" hidden="1" x14ac:dyDescent="0.2"/>
    <row r="130" s="1" customFormat="1" ht="14" hidden="1" x14ac:dyDescent="0.2"/>
    <row r="131" s="1" customFormat="1" ht="14" hidden="1" x14ac:dyDescent="0.2"/>
    <row r="132" s="1" customFormat="1" ht="14" hidden="1" x14ac:dyDescent="0.2"/>
    <row r="133" s="1" customFormat="1" ht="14" hidden="1" x14ac:dyDescent="0.2"/>
    <row r="134" s="1" customFormat="1" ht="14" hidden="1" x14ac:dyDescent="0.2"/>
    <row r="135" s="1" customFormat="1" ht="14" hidden="1" x14ac:dyDescent="0.2"/>
    <row r="136" s="1" customFormat="1" ht="14" hidden="1" x14ac:dyDescent="0.2"/>
    <row r="137" s="1" customFormat="1" ht="14" hidden="1" x14ac:dyDescent="0.2"/>
    <row r="138" s="1" customFormat="1" ht="14" hidden="1" x14ac:dyDescent="0.2"/>
    <row r="139" s="1" customFormat="1" ht="14" hidden="1" x14ac:dyDescent="0.2"/>
    <row r="140" s="1" customFormat="1" ht="14" hidden="1" x14ac:dyDescent="0.2"/>
    <row r="141" s="1" customFormat="1" ht="14" hidden="1" x14ac:dyDescent="0.2"/>
    <row r="142" s="1" customFormat="1" ht="14" hidden="1" x14ac:dyDescent="0.2"/>
    <row r="143" s="1" customFormat="1" ht="14" hidden="1" x14ac:dyDescent="0.2"/>
    <row r="144" s="1" customFormat="1" ht="14" hidden="1" x14ac:dyDescent="0.2"/>
    <row r="145" s="1" customFormat="1" ht="14" hidden="1" x14ac:dyDescent="0.2"/>
    <row r="146" s="1" customFormat="1" ht="14" hidden="1" x14ac:dyDescent="0.2"/>
    <row r="147" s="1" customFormat="1" ht="14" hidden="1" x14ac:dyDescent="0.2"/>
    <row r="148" s="1" customFormat="1" ht="14" hidden="1" x14ac:dyDescent="0.2"/>
    <row r="149" s="1" customFormat="1" ht="14" hidden="1" x14ac:dyDescent="0.2"/>
    <row r="150" s="1" customFormat="1" ht="14" hidden="1" x14ac:dyDescent="0.2"/>
    <row r="151" s="1" customFormat="1" ht="14" hidden="1" x14ac:dyDescent="0.2"/>
    <row r="152" s="1" customFormat="1" ht="14" hidden="1" x14ac:dyDescent="0.2"/>
    <row r="153" s="1" customFormat="1" ht="14" hidden="1" x14ac:dyDescent="0.2"/>
    <row r="154" s="1" customFormat="1" ht="14" hidden="1" x14ac:dyDescent="0.2"/>
    <row r="155" s="1" customFormat="1" ht="14" hidden="1" x14ac:dyDescent="0.2"/>
    <row r="156" s="1" customFormat="1" ht="14" hidden="1" x14ac:dyDescent="0.2"/>
    <row r="157" s="1" customFormat="1" ht="14" hidden="1" x14ac:dyDescent="0.2"/>
    <row r="158" s="1" customFormat="1" ht="14" hidden="1" x14ac:dyDescent="0.2"/>
    <row r="159" s="1" customFormat="1" ht="14" hidden="1" x14ac:dyDescent="0.2"/>
    <row r="160" s="1" customFormat="1" ht="14" hidden="1" x14ac:dyDescent="0.2"/>
    <row r="161" s="1" customFormat="1" ht="14" hidden="1" x14ac:dyDescent="0.2"/>
    <row r="162" s="1" customFormat="1" ht="14" hidden="1" x14ac:dyDescent="0.2"/>
    <row r="163" s="1" customFormat="1" ht="14" hidden="1" x14ac:dyDescent="0.2"/>
    <row r="164" s="1" customFormat="1" ht="14" hidden="1" x14ac:dyDescent="0.2"/>
    <row r="165" s="1" customFormat="1" ht="14" hidden="1" x14ac:dyDescent="0.2"/>
    <row r="166" s="1" customFormat="1" ht="14" hidden="1" x14ac:dyDescent="0.2"/>
    <row r="167" s="1" customFormat="1" ht="14" hidden="1" x14ac:dyDescent="0.2"/>
    <row r="168" s="1" customFormat="1" ht="14" hidden="1" x14ac:dyDescent="0.2"/>
    <row r="169" s="1" customFormat="1" ht="14" hidden="1" x14ac:dyDescent="0.2"/>
    <row r="170" s="1" customFormat="1" ht="14" hidden="1" x14ac:dyDescent="0.2"/>
    <row r="171" s="1" customFormat="1" ht="14" hidden="1" x14ac:dyDescent="0.2"/>
    <row r="172" s="1" customFormat="1" ht="14" hidden="1" x14ac:dyDescent="0.2"/>
    <row r="173" s="1" customFormat="1" ht="14" hidden="1" x14ac:dyDescent="0.2"/>
    <row r="174" s="1" customFormat="1" ht="14" hidden="1" x14ac:dyDescent="0.2"/>
    <row r="175" s="1" customFormat="1" ht="14" hidden="1" x14ac:dyDescent="0.2"/>
    <row r="176" s="1" customFormat="1" ht="14" hidden="1" x14ac:dyDescent="0.2"/>
    <row r="177" s="1" customFormat="1" ht="14" hidden="1" x14ac:dyDescent="0.2"/>
    <row r="178" s="1" customFormat="1" ht="14" hidden="1" x14ac:dyDescent="0.2"/>
    <row r="179" s="1" customFormat="1" ht="14" hidden="1" x14ac:dyDescent="0.2"/>
    <row r="180" s="1" customFormat="1" ht="14" hidden="1" x14ac:dyDescent="0.2"/>
    <row r="181" s="1" customFormat="1" ht="14" hidden="1" x14ac:dyDescent="0.2"/>
    <row r="182" s="1" customFormat="1" ht="14" hidden="1" x14ac:dyDescent="0.2"/>
    <row r="183" s="1" customFormat="1" ht="14" hidden="1" x14ac:dyDescent="0.2"/>
    <row r="184" s="1" customFormat="1" ht="14" hidden="1" x14ac:dyDescent="0.2"/>
    <row r="185" s="1" customFormat="1" ht="14" hidden="1" x14ac:dyDescent="0.2"/>
    <row r="186" s="1" customFormat="1" ht="14" hidden="1" x14ac:dyDescent="0.2"/>
    <row r="187" s="1" customFormat="1" ht="14" hidden="1" x14ac:dyDescent="0.2"/>
    <row r="188" s="1" customFormat="1" ht="14" hidden="1" x14ac:dyDescent="0.2"/>
    <row r="189" s="1" customFormat="1" ht="14" hidden="1" x14ac:dyDescent="0.2"/>
    <row r="190" s="1" customFormat="1" ht="14" hidden="1" x14ac:dyDescent="0.2"/>
    <row r="191" s="1" customFormat="1" ht="14" hidden="1" x14ac:dyDescent="0.2"/>
    <row r="192" s="1" customFormat="1" ht="14" hidden="1" x14ac:dyDescent="0.2"/>
    <row r="193" s="1" customFormat="1" ht="14" hidden="1" x14ac:dyDescent="0.2"/>
    <row r="194" s="1" customFormat="1" ht="14" hidden="1" x14ac:dyDescent="0.2"/>
    <row r="195" s="1" customFormat="1" ht="14" hidden="1" x14ac:dyDescent="0.2"/>
    <row r="196" s="1" customFormat="1" ht="14" hidden="1" x14ac:dyDescent="0.2"/>
    <row r="197" s="1" customFormat="1" ht="14" hidden="1" x14ac:dyDescent="0.2"/>
    <row r="198" s="1" customFormat="1" ht="14" hidden="1" x14ac:dyDescent="0.2"/>
    <row r="199" s="1" customFormat="1" ht="14" hidden="1" x14ac:dyDescent="0.2"/>
    <row r="200" s="1" customFormat="1" ht="14" hidden="1" x14ac:dyDescent="0.2"/>
    <row r="201" s="1" customFormat="1" ht="14" hidden="1" x14ac:dyDescent="0.2"/>
    <row r="202" s="1" customFormat="1" ht="14" hidden="1" x14ac:dyDescent="0.2"/>
    <row r="203" s="1" customFormat="1" ht="14" hidden="1" x14ac:dyDescent="0.2"/>
    <row r="204" s="1" customFormat="1" ht="14" hidden="1" x14ac:dyDescent="0.2"/>
    <row r="205" s="1" customFormat="1" ht="14" hidden="1" x14ac:dyDescent="0.2"/>
    <row r="206" s="1" customFormat="1" ht="14" hidden="1" x14ac:dyDescent="0.2"/>
    <row r="207" s="1" customFormat="1" ht="14" hidden="1" x14ac:dyDescent="0.2"/>
    <row r="208" s="1" customFormat="1" ht="14" hidden="1" x14ac:dyDescent="0.2"/>
    <row r="209" s="1" customFormat="1" ht="14" hidden="1" x14ac:dyDescent="0.2"/>
    <row r="210" s="1" customFormat="1" ht="14" hidden="1" x14ac:dyDescent="0.2"/>
    <row r="211" s="1" customFormat="1" ht="14" hidden="1" x14ac:dyDescent="0.2"/>
    <row r="212" s="1" customFormat="1" ht="14" hidden="1" x14ac:dyDescent="0.2"/>
    <row r="213" s="1" customFormat="1" ht="14" hidden="1" x14ac:dyDescent="0.2"/>
    <row r="214" s="1" customFormat="1" ht="14" hidden="1" x14ac:dyDescent="0.2"/>
    <row r="215" s="1" customFormat="1" ht="14" hidden="1" x14ac:dyDescent="0.2"/>
    <row r="216" s="1" customFormat="1" ht="14" hidden="1" x14ac:dyDescent="0.2"/>
    <row r="217" s="1" customFormat="1" ht="14" hidden="1" x14ac:dyDescent="0.2"/>
    <row r="218" s="1" customFormat="1" ht="14" hidden="1" x14ac:dyDescent="0.2"/>
    <row r="219" s="1" customFormat="1" ht="14" hidden="1" x14ac:dyDescent="0.2"/>
    <row r="220" s="1" customFormat="1" ht="14" hidden="1" x14ac:dyDescent="0.2"/>
    <row r="221" s="1" customFormat="1" ht="14" hidden="1" x14ac:dyDescent="0.2"/>
    <row r="222" s="1" customFormat="1" ht="14" hidden="1" x14ac:dyDescent="0.2"/>
    <row r="223" s="1" customFormat="1" ht="14" hidden="1" x14ac:dyDescent="0.2"/>
    <row r="224" s="1" customFormat="1" ht="14" hidden="1" x14ac:dyDescent="0.2"/>
    <row r="225" s="1" customFormat="1" ht="14" hidden="1" x14ac:dyDescent="0.2"/>
    <row r="226" s="1" customFormat="1" ht="14" hidden="1" x14ac:dyDescent="0.2"/>
    <row r="227" s="1" customFormat="1" ht="14" hidden="1" x14ac:dyDescent="0.2"/>
    <row r="228" s="1" customFormat="1" ht="14" hidden="1" x14ac:dyDescent="0.2"/>
    <row r="229" s="1" customFormat="1" ht="14" hidden="1" x14ac:dyDescent="0.2"/>
    <row r="230" s="1" customFormat="1" ht="14" hidden="1" x14ac:dyDescent="0.2"/>
    <row r="231" s="1" customFormat="1" ht="14" hidden="1" x14ac:dyDescent="0.2"/>
    <row r="232" s="1" customFormat="1" ht="14" hidden="1" x14ac:dyDescent="0.2"/>
    <row r="233" s="1" customFormat="1" ht="14" hidden="1" x14ac:dyDescent="0.2"/>
    <row r="234" s="1" customFormat="1" ht="14" hidden="1" x14ac:dyDescent="0.2"/>
    <row r="235" s="1" customFormat="1" ht="14" hidden="1" x14ac:dyDescent="0.2"/>
    <row r="236" s="1" customFormat="1" ht="14" hidden="1" x14ac:dyDescent="0.2"/>
    <row r="237" s="1" customFormat="1" ht="14" hidden="1" x14ac:dyDescent="0.2"/>
    <row r="238" s="1" customFormat="1" ht="14" hidden="1" x14ac:dyDescent="0.2"/>
    <row r="239" s="1" customFormat="1" ht="14" hidden="1" x14ac:dyDescent="0.2"/>
    <row r="240" s="1" customFormat="1" ht="14" hidden="1" x14ac:dyDescent="0.2"/>
    <row r="241" spans="13:13" ht="14" hidden="1" x14ac:dyDescent="0.2">
      <c r="M241" s="1"/>
    </row>
    <row r="242" spans="13:13" ht="14" hidden="1" x14ac:dyDescent="0.2">
      <c r="M242" s="1"/>
    </row>
    <row r="243" spans="13:13" ht="14" hidden="1" x14ac:dyDescent="0.2">
      <c r="M243" s="1"/>
    </row>
    <row r="247" spans="13:13" ht="14.25" customHeight="1" x14ac:dyDescent="0.2"/>
  </sheetData>
  <mergeCells count="13">
    <mergeCell ref="C47:S48"/>
    <mergeCell ref="C3:S3"/>
    <mergeCell ref="C5:S5"/>
    <mergeCell ref="C7:S10"/>
    <mergeCell ref="C12:S13"/>
    <mergeCell ref="C42:S43"/>
    <mergeCell ref="K92:L92"/>
    <mergeCell ref="C50:S51"/>
    <mergeCell ref="C57:S57"/>
    <mergeCell ref="C59:S60"/>
    <mergeCell ref="C64:S64"/>
    <mergeCell ref="C66:S67"/>
    <mergeCell ref="C81:S82"/>
  </mergeCells>
  <pageMargins left="0.7" right="0.7" top="0.75" bottom="0.75" header="0.3" footer="0.3"/>
  <pageSetup orientation="portrait" horizontalDpi="4294967294"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XFC706"/>
  <sheetViews>
    <sheetView showGridLines="0" zoomScale="60" zoomScaleNormal="60" workbookViewId="0">
      <pane xSplit="2" ySplit="7" topLeftCell="F192" activePane="bottomRight" state="frozen"/>
      <selection pane="topRight" activeCell="C1" sqref="C1"/>
      <selection pane="bottomLeft" activeCell="A8" sqref="A8"/>
      <selection pane="bottomRight" sqref="A1:XFD1048576"/>
    </sheetView>
  </sheetViews>
  <sheetFormatPr baseColWidth="10" defaultColWidth="0" defaultRowHeight="13" zeroHeight="1" x14ac:dyDescent="0.2"/>
  <cols>
    <col min="1" max="1" width="2.33203125" style="116" customWidth="1"/>
    <col min="2" max="2" width="1.6640625" style="35" customWidth="1"/>
    <col min="3" max="3" width="9" style="35" customWidth="1"/>
    <col min="4" max="4" width="11.6640625" style="35" customWidth="1"/>
    <col min="5" max="5" width="20.6640625" style="35" customWidth="1"/>
    <col min="6" max="6" width="11.6640625" style="150" customWidth="1"/>
    <col min="7" max="7" width="6.5" style="35" customWidth="1"/>
    <col min="8" max="8" width="11.6640625" style="69" customWidth="1"/>
    <col min="9" max="9" width="42.33203125" style="69" customWidth="1"/>
    <col min="10" max="10" width="11.6640625" style="70" customWidth="1"/>
    <col min="11" max="16" width="10.6640625" style="109" customWidth="1"/>
    <col min="17" max="17" width="10.6640625" style="35" customWidth="1"/>
    <col min="18" max="18" width="34.33203125" style="35" customWidth="1"/>
    <col min="19" max="19" width="1.6640625" style="35" customWidth="1"/>
    <col min="20" max="20" width="1.5" style="116" customWidth="1"/>
    <col min="21" max="21" width="1.5" style="35" hidden="1" customWidth="1"/>
    <col min="22" max="28" width="10.6640625" style="35" hidden="1" customWidth="1"/>
    <col min="29" max="29" width="13.6640625" style="35" hidden="1" customWidth="1"/>
    <col min="30" max="30" width="12.33203125" style="35" hidden="1" customWidth="1"/>
    <col min="31" max="32" width="13.5" style="35" hidden="1" customWidth="1"/>
    <col min="33" max="33" width="14.5" style="35" hidden="1" customWidth="1"/>
    <col min="34" max="34" width="13.33203125" style="35" hidden="1" customWidth="1"/>
    <col min="35" max="40" width="2.33203125" style="35" hidden="1" customWidth="1"/>
    <col min="41" max="16383" width="11.5" style="35" hidden="1"/>
    <col min="16384" max="16384" width="0.5" style="35" customWidth="1"/>
  </cols>
  <sheetData>
    <row r="1" spans="1:35" s="116" customFormat="1" ht="12" customHeight="1" thickBot="1" x14ac:dyDescent="0.25">
      <c r="F1" s="146"/>
      <c r="H1" s="117"/>
      <c r="I1" s="117"/>
      <c r="J1" s="118"/>
      <c r="K1" s="119"/>
      <c r="L1" s="119"/>
      <c r="M1" s="119"/>
      <c r="N1" s="119"/>
      <c r="O1" s="119"/>
      <c r="P1" s="119"/>
    </row>
    <row r="2" spans="1:35" ht="10.25" customHeight="1" x14ac:dyDescent="0.2">
      <c r="B2" s="71"/>
      <c r="C2" s="72"/>
      <c r="D2" s="72"/>
      <c r="E2" s="72"/>
      <c r="F2" s="147"/>
      <c r="G2" s="72"/>
      <c r="H2" s="73"/>
      <c r="I2" s="73"/>
      <c r="J2" s="74"/>
      <c r="K2" s="110"/>
      <c r="L2" s="110"/>
      <c r="M2" s="110"/>
      <c r="N2" s="110"/>
      <c r="O2" s="110"/>
      <c r="P2" s="110"/>
      <c r="Q2" s="72"/>
      <c r="R2" s="72"/>
      <c r="S2" s="75"/>
    </row>
    <row r="3" spans="1:35" ht="30" customHeight="1" x14ac:dyDescent="0.2">
      <c r="B3" s="76"/>
      <c r="C3" s="337" t="s">
        <v>335</v>
      </c>
      <c r="D3" s="338"/>
      <c r="E3" s="338"/>
      <c r="F3" s="338"/>
      <c r="G3" s="338"/>
      <c r="H3" s="338"/>
      <c r="I3" s="338"/>
      <c r="J3" s="338"/>
      <c r="K3" s="338"/>
      <c r="L3" s="338"/>
      <c r="M3" s="338"/>
      <c r="N3" s="338"/>
      <c r="O3" s="338"/>
      <c r="P3" s="338"/>
      <c r="Q3" s="338"/>
      <c r="R3" s="138"/>
      <c r="S3" s="77"/>
      <c r="U3" s="78"/>
      <c r="AI3" s="39"/>
    </row>
    <row r="4" spans="1:35" ht="9.75" customHeight="1" thickBot="1" x14ac:dyDescent="0.25">
      <c r="B4" s="38"/>
      <c r="C4" s="32"/>
      <c r="D4" s="32"/>
      <c r="E4" s="32"/>
      <c r="F4" s="148"/>
      <c r="G4" s="32"/>
      <c r="H4" s="68"/>
      <c r="I4" s="68"/>
      <c r="J4" s="32"/>
      <c r="K4" s="111"/>
      <c r="L4" s="111"/>
      <c r="M4" s="111"/>
      <c r="N4" s="111"/>
      <c r="O4" s="111"/>
      <c r="P4" s="111"/>
      <c r="Q4" s="32"/>
      <c r="R4" s="32"/>
      <c r="S4" s="79"/>
      <c r="U4" s="78"/>
      <c r="AI4" s="39"/>
    </row>
    <row r="5" spans="1:35" ht="29.25" customHeight="1" x14ac:dyDescent="0.2">
      <c r="B5" s="38"/>
      <c r="C5" s="347" t="s">
        <v>4</v>
      </c>
      <c r="D5" s="348"/>
      <c r="E5" s="348"/>
      <c r="F5" s="348"/>
      <c r="G5" s="348"/>
      <c r="H5" s="357"/>
      <c r="I5" s="358"/>
      <c r="J5" s="347" t="s">
        <v>6</v>
      </c>
      <c r="K5" s="348"/>
      <c r="L5" s="348"/>
      <c r="M5" s="348"/>
      <c r="N5" s="348"/>
      <c r="O5" s="348"/>
      <c r="P5" s="348"/>
      <c r="Q5" s="348"/>
      <c r="R5" s="349"/>
      <c r="S5" s="80"/>
      <c r="U5" s="78"/>
      <c r="V5" s="285" t="s">
        <v>34</v>
      </c>
      <c r="W5" s="286"/>
      <c r="X5" s="286"/>
      <c r="Y5" s="287"/>
      <c r="Z5" s="288" t="s">
        <v>35</v>
      </c>
      <c r="AA5" s="286"/>
      <c r="AB5" s="286"/>
      <c r="AC5" s="287"/>
      <c r="AD5" s="289" t="s">
        <v>36</v>
      </c>
      <c r="AE5" s="290"/>
      <c r="AF5" s="289" t="s">
        <v>37</v>
      </c>
      <c r="AG5" s="290"/>
      <c r="AH5" s="81" t="s">
        <v>38</v>
      </c>
      <c r="AI5" s="39"/>
    </row>
    <row r="6" spans="1:35" ht="15.75" hidden="1" customHeight="1" x14ac:dyDescent="0.15">
      <c r="B6" s="38"/>
      <c r="C6" s="126"/>
      <c r="D6" s="3"/>
      <c r="E6" s="1"/>
      <c r="F6" s="149"/>
      <c r="G6" s="49"/>
      <c r="H6" s="68"/>
      <c r="I6" s="68"/>
      <c r="J6" s="82"/>
      <c r="K6" s="112"/>
      <c r="L6" s="112"/>
      <c r="M6" s="112"/>
      <c r="N6" s="112"/>
      <c r="O6" s="112"/>
      <c r="P6" s="112"/>
      <c r="Q6" s="1"/>
      <c r="R6" s="83"/>
      <c r="S6" s="18"/>
      <c r="U6" s="78"/>
      <c r="V6" s="41"/>
      <c r="W6" s="42"/>
      <c r="X6" s="42"/>
      <c r="Y6" s="43"/>
      <c r="Z6" s="44"/>
      <c r="AA6" s="42"/>
      <c r="AB6" s="42"/>
      <c r="AC6" s="43"/>
      <c r="AD6" s="44"/>
      <c r="AE6" s="42"/>
      <c r="AF6" s="42"/>
      <c r="AG6" s="43"/>
      <c r="AH6" s="84"/>
      <c r="AI6" s="39"/>
    </row>
    <row r="7" spans="1:35" ht="33.75" customHeight="1" thickBot="1" x14ac:dyDescent="0.25">
      <c r="B7" s="38"/>
      <c r="C7" s="350"/>
      <c r="D7" s="351"/>
      <c r="E7" s="351"/>
      <c r="F7" s="351"/>
      <c r="G7" s="351"/>
      <c r="H7" s="351"/>
      <c r="I7" s="352"/>
      <c r="J7" s="365">
        <f>IF(SUM(Q11:Q195)=0,"",AVERAGE(Q11:Q195))</f>
        <v>58.675675675675677</v>
      </c>
      <c r="K7" s="366"/>
      <c r="L7" s="366"/>
      <c r="M7" s="366"/>
      <c r="N7" s="366"/>
      <c r="O7" s="366"/>
      <c r="P7" s="366"/>
      <c r="Q7" s="366"/>
      <c r="R7" s="367"/>
      <c r="S7" s="85"/>
      <c r="U7" s="78"/>
      <c r="V7" s="277" t="s">
        <v>39</v>
      </c>
      <c r="W7" s="279" t="s">
        <v>40</v>
      </c>
      <c r="X7" s="279" t="s">
        <v>41</v>
      </c>
      <c r="Y7" s="281" t="s">
        <v>42</v>
      </c>
      <c r="Z7" s="283" t="s">
        <v>43</v>
      </c>
      <c r="AA7" s="279" t="s">
        <v>44</v>
      </c>
      <c r="AB7" s="279" t="s">
        <v>45</v>
      </c>
      <c r="AC7" s="281" t="s">
        <v>46</v>
      </c>
      <c r="AD7" s="283" t="s">
        <v>47</v>
      </c>
      <c r="AE7" s="281" t="s">
        <v>48</v>
      </c>
      <c r="AF7" s="283" t="s">
        <v>49</v>
      </c>
      <c r="AG7" s="281" t="s">
        <v>50</v>
      </c>
      <c r="AH7" s="275" t="s">
        <v>51</v>
      </c>
      <c r="AI7" s="39"/>
    </row>
    <row r="8" spans="1:35" ht="80.25" customHeight="1" x14ac:dyDescent="0.2">
      <c r="B8" s="38"/>
      <c r="H8" s="35"/>
      <c r="I8" s="35"/>
      <c r="J8" s="35"/>
      <c r="K8" s="35"/>
      <c r="L8" s="35"/>
      <c r="M8" s="35"/>
      <c r="N8" s="35"/>
      <c r="O8" s="35"/>
      <c r="P8" s="35"/>
      <c r="S8" s="86"/>
      <c r="U8" s="78"/>
      <c r="V8" s="278"/>
      <c r="W8" s="280"/>
      <c r="X8" s="280"/>
      <c r="Y8" s="282"/>
      <c r="Z8" s="284"/>
      <c r="AA8" s="280"/>
      <c r="AB8" s="280"/>
      <c r="AC8" s="282"/>
      <c r="AD8" s="284"/>
      <c r="AE8" s="282"/>
      <c r="AF8" s="284"/>
      <c r="AG8" s="282"/>
      <c r="AH8" s="276"/>
      <c r="AI8" s="39"/>
    </row>
    <row r="9" spans="1:35" s="137" customFormat="1" ht="26.25" customHeight="1" thickBot="1" x14ac:dyDescent="0.25">
      <c r="A9" s="129"/>
      <c r="B9" s="130"/>
      <c r="C9" s="131"/>
      <c r="D9" s="131"/>
      <c r="E9" s="131"/>
      <c r="F9" s="346" t="s">
        <v>20</v>
      </c>
      <c r="G9" s="346"/>
      <c r="H9" s="346"/>
      <c r="I9" s="131"/>
      <c r="J9" s="131"/>
      <c r="K9" s="132"/>
      <c r="L9" s="132"/>
      <c r="M9" s="132"/>
      <c r="N9" s="368" t="s">
        <v>26</v>
      </c>
      <c r="O9" s="368"/>
      <c r="P9" s="132"/>
      <c r="Q9" s="346"/>
      <c r="R9" s="346"/>
      <c r="S9" s="133"/>
      <c r="T9" s="129"/>
      <c r="U9" s="134"/>
      <c r="V9" s="135"/>
      <c r="W9" s="135"/>
      <c r="X9" s="135"/>
      <c r="Y9" s="135"/>
      <c r="Z9" s="135"/>
      <c r="AA9" s="135"/>
      <c r="AB9" s="135"/>
      <c r="AC9" s="135"/>
      <c r="AD9" s="135"/>
      <c r="AE9" s="135"/>
      <c r="AF9" s="135"/>
      <c r="AG9" s="135"/>
      <c r="AH9" s="135"/>
      <c r="AI9" s="136"/>
    </row>
    <row r="10" spans="1:35" ht="87.75" customHeight="1" thickBot="1" x14ac:dyDescent="0.25">
      <c r="B10" s="38"/>
      <c r="C10" s="144" t="s">
        <v>28</v>
      </c>
      <c r="D10" s="145" t="s">
        <v>10</v>
      </c>
      <c r="E10" s="145" t="s">
        <v>1</v>
      </c>
      <c r="F10" s="145" t="s">
        <v>10</v>
      </c>
      <c r="G10" s="340" t="s">
        <v>96</v>
      </c>
      <c r="H10" s="341"/>
      <c r="I10" s="342"/>
      <c r="J10" s="340" t="s">
        <v>27</v>
      </c>
      <c r="K10" s="353"/>
      <c r="L10" s="353"/>
      <c r="M10" s="353"/>
      <c r="N10" s="353"/>
      <c r="O10" s="353"/>
      <c r="P10" s="354"/>
      <c r="Q10" s="124" t="s">
        <v>221</v>
      </c>
      <c r="R10" s="125" t="s">
        <v>2</v>
      </c>
      <c r="S10" s="87"/>
      <c r="U10" s="78"/>
      <c r="V10" s="106"/>
      <c r="W10" s="107"/>
      <c r="X10" s="107"/>
      <c r="Y10" s="107"/>
      <c r="Z10" s="107"/>
      <c r="AA10" s="107"/>
      <c r="AB10" s="107"/>
      <c r="AC10" s="107"/>
      <c r="AD10" s="107"/>
      <c r="AE10" s="107"/>
      <c r="AF10" s="107"/>
      <c r="AG10" s="107"/>
      <c r="AH10" s="108"/>
      <c r="AI10" s="39"/>
    </row>
    <row r="11" spans="1:35" ht="39.75" customHeight="1" x14ac:dyDescent="0.2">
      <c r="B11" s="38"/>
      <c r="C11" s="196" t="s">
        <v>79</v>
      </c>
      <c r="D11" s="326">
        <f>IF(SUM(Q11:Q40)=0,"",AVERAGE(Q11:Q40))</f>
        <v>57.166666666666664</v>
      </c>
      <c r="E11" s="199" t="s">
        <v>75</v>
      </c>
      <c r="F11" s="360">
        <f>IF(SUM(Q11:Q40)=0,"",AVERAGE(Q11:Q40))</f>
        <v>57.166666666666664</v>
      </c>
      <c r="G11" s="220">
        <v>1</v>
      </c>
      <c r="H11" s="343" t="s">
        <v>288</v>
      </c>
      <c r="I11" s="344"/>
      <c r="J11" s="155" t="s">
        <v>222</v>
      </c>
      <c r="K11" s="253" t="s">
        <v>110</v>
      </c>
      <c r="L11" s="254"/>
      <c r="M11" s="254"/>
      <c r="N11" s="254"/>
      <c r="O11" s="254"/>
      <c r="P11" s="255"/>
      <c r="Q11" s="271">
        <v>41</v>
      </c>
      <c r="R11" s="370"/>
      <c r="S11" s="86"/>
      <c r="T11" s="120"/>
      <c r="U11" s="78"/>
      <c r="V11" s="274"/>
      <c r="W11" s="208"/>
      <c r="X11" s="208"/>
      <c r="Y11" s="208"/>
      <c r="Z11" s="208"/>
      <c r="AA11" s="208">
        <f>IF(Q11="","",$Q$11)</f>
        <v>41</v>
      </c>
      <c r="AB11" s="208"/>
      <c r="AC11" s="208"/>
      <c r="AD11" s="208"/>
      <c r="AE11" s="208"/>
      <c r="AF11" s="208"/>
      <c r="AG11" s="208"/>
      <c r="AH11" s="211"/>
      <c r="AI11" s="39"/>
    </row>
    <row r="12" spans="1:35" ht="58.5" customHeight="1" x14ac:dyDescent="0.2">
      <c r="B12" s="38"/>
      <c r="C12" s="188"/>
      <c r="D12" s="189"/>
      <c r="E12" s="191"/>
      <c r="F12" s="200"/>
      <c r="G12" s="221"/>
      <c r="H12" s="225"/>
      <c r="I12" s="226"/>
      <c r="J12" s="140" t="s">
        <v>216</v>
      </c>
      <c r="K12" s="375" t="s">
        <v>111</v>
      </c>
      <c r="L12" s="376"/>
      <c r="M12" s="376"/>
      <c r="N12" s="376"/>
      <c r="O12" s="376"/>
      <c r="P12" s="377"/>
      <c r="Q12" s="369"/>
      <c r="R12" s="371"/>
      <c r="S12" s="86"/>
      <c r="T12" s="120"/>
      <c r="U12" s="78"/>
      <c r="V12" s="215"/>
      <c r="W12" s="217"/>
      <c r="X12" s="217"/>
      <c r="Y12" s="217"/>
      <c r="Z12" s="217"/>
      <c r="AA12" s="217"/>
      <c r="AB12" s="217"/>
      <c r="AC12" s="217"/>
      <c r="AD12" s="217"/>
      <c r="AE12" s="217"/>
      <c r="AF12" s="217"/>
      <c r="AG12" s="217"/>
      <c r="AH12" s="213"/>
      <c r="AI12" s="39"/>
    </row>
    <row r="13" spans="1:35" ht="55.5" customHeight="1" x14ac:dyDescent="0.2">
      <c r="B13" s="38"/>
      <c r="C13" s="188"/>
      <c r="D13" s="189"/>
      <c r="E13" s="191"/>
      <c r="F13" s="200"/>
      <c r="G13" s="221"/>
      <c r="H13" s="225"/>
      <c r="I13" s="226"/>
      <c r="J13" s="141" t="s">
        <v>217</v>
      </c>
      <c r="K13" s="229" t="s">
        <v>112</v>
      </c>
      <c r="L13" s="230"/>
      <c r="M13" s="230"/>
      <c r="N13" s="230"/>
      <c r="O13" s="230"/>
      <c r="P13" s="231"/>
      <c r="Q13" s="369"/>
      <c r="R13" s="371"/>
      <c r="S13" s="86"/>
      <c r="T13" s="120"/>
      <c r="U13" s="78"/>
      <c r="V13" s="215"/>
      <c r="W13" s="217"/>
      <c r="X13" s="217"/>
      <c r="Y13" s="217"/>
      <c r="Z13" s="217"/>
      <c r="AA13" s="217"/>
      <c r="AB13" s="217"/>
      <c r="AC13" s="217"/>
      <c r="AD13" s="217"/>
      <c r="AE13" s="217"/>
      <c r="AF13" s="217"/>
      <c r="AG13" s="217"/>
      <c r="AH13" s="213"/>
      <c r="AI13" s="39"/>
    </row>
    <row r="14" spans="1:35" ht="58.5" customHeight="1" x14ac:dyDescent="0.2">
      <c r="B14" s="38"/>
      <c r="C14" s="188"/>
      <c r="D14" s="189"/>
      <c r="E14" s="191"/>
      <c r="F14" s="200"/>
      <c r="G14" s="221"/>
      <c r="H14" s="225"/>
      <c r="I14" s="226"/>
      <c r="J14" s="142" t="s">
        <v>218</v>
      </c>
      <c r="K14" s="229" t="s">
        <v>289</v>
      </c>
      <c r="L14" s="230"/>
      <c r="M14" s="230"/>
      <c r="N14" s="230"/>
      <c r="O14" s="230"/>
      <c r="P14" s="231"/>
      <c r="Q14" s="369"/>
      <c r="R14" s="371"/>
      <c r="S14" s="86"/>
      <c r="T14" s="120"/>
      <c r="U14" s="78"/>
      <c r="V14" s="215"/>
      <c r="W14" s="217"/>
      <c r="X14" s="217"/>
      <c r="Y14" s="217"/>
      <c r="Z14" s="217"/>
      <c r="AA14" s="217"/>
      <c r="AB14" s="217"/>
      <c r="AC14" s="217"/>
      <c r="AD14" s="217"/>
      <c r="AE14" s="217"/>
      <c r="AF14" s="217"/>
      <c r="AG14" s="217"/>
      <c r="AH14" s="213"/>
      <c r="AI14" s="39"/>
    </row>
    <row r="15" spans="1:35" ht="57" customHeight="1" thickBot="1" x14ac:dyDescent="0.25">
      <c r="B15" s="38"/>
      <c r="C15" s="188"/>
      <c r="D15" s="189"/>
      <c r="E15" s="191"/>
      <c r="F15" s="200"/>
      <c r="G15" s="221"/>
      <c r="H15" s="227"/>
      <c r="I15" s="228"/>
      <c r="J15" s="143" t="s">
        <v>220</v>
      </c>
      <c r="K15" s="232" t="s">
        <v>290</v>
      </c>
      <c r="L15" s="233"/>
      <c r="M15" s="233"/>
      <c r="N15" s="233"/>
      <c r="O15" s="233"/>
      <c r="P15" s="234"/>
      <c r="Q15" s="369"/>
      <c r="R15" s="371"/>
      <c r="S15" s="86"/>
      <c r="T15" s="120"/>
      <c r="U15" s="78"/>
      <c r="V15" s="215"/>
      <c r="W15" s="217"/>
      <c r="X15" s="217"/>
      <c r="Y15" s="217"/>
      <c r="Z15" s="217"/>
      <c r="AA15" s="217"/>
      <c r="AB15" s="217"/>
      <c r="AC15" s="217"/>
      <c r="AD15" s="217"/>
      <c r="AE15" s="217"/>
      <c r="AF15" s="217"/>
      <c r="AG15" s="217"/>
      <c r="AH15" s="213"/>
      <c r="AI15" s="39"/>
    </row>
    <row r="16" spans="1:35" ht="40.25" customHeight="1" x14ac:dyDescent="0.2">
      <c r="B16" s="38"/>
      <c r="C16" s="188"/>
      <c r="D16" s="189"/>
      <c r="E16" s="191"/>
      <c r="F16" s="200"/>
      <c r="G16" s="220">
        <v>2</v>
      </c>
      <c r="H16" s="223" t="s">
        <v>291</v>
      </c>
      <c r="I16" s="224"/>
      <c r="J16" s="155" t="s">
        <v>222</v>
      </c>
      <c r="K16" s="235" t="s">
        <v>113</v>
      </c>
      <c r="L16" s="236"/>
      <c r="M16" s="236"/>
      <c r="N16" s="236"/>
      <c r="O16" s="236"/>
      <c r="P16" s="237"/>
      <c r="Q16" s="238">
        <v>41</v>
      </c>
      <c r="R16" s="372"/>
      <c r="S16" s="86"/>
      <c r="U16" s="78"/>
      <c r="V16" s="222"/>
      <c r="W16" s="216"/>
      <c r="X16" s="216"/>
      <c r="Y16" s="216"/>
      <c r="Z16" s="216"/>
      <c r="AA16" s="216"/>
      <c r="AB16" s="216"/>
      <c r="AC16" s="216"/>
      <c r="AD16" s="216"/>
      <c r="AE16" s="216"/>
      <c r="AF16" s="216"/>
      <c r="AG16" s="216">
        <f>IF(Q16="","",$Q$16)</f>
        <v>41</v>
      </c>
      <c r="AH16" s="212"/>
      <c r="AI16" s="39"/>
    </row>
    <row r="17" spans="2:35" ht="40.25" customHeight="1" x14ac:dyDescent="0.2">
      <c r="B17" s="38"/>
      <c r="C17" s="188"/>
      <c r="D17" s="189"/>
      <c r="E17" s="191"/>
      <c r="F17" s="200"/>
      <c r="G17" s="221"/>
      <c r="H17" s="225"/>
      <c r="I17" s="226"/>
      <c r="J17" s="140" t="s">
        <v>216</v>
      </c>
      <c r="K17" s="229" t="s">
        <v>114</v>
      </c>
      <c r="L17" s="230"/>
      <c r="M17" s="230"/>
      <c r="N17" s="230"/>
      <c r="O17" s="230"/>
      <c r="P17" s="231"/>
      <c r="Q17" s="239"/>
      <c r="R17" s="373"/>
      <c r="S17" s="86"/>
      <c r="T17" s="120"/>
      <c r="U17" s="78"/>
      <c r="V17" s="215"/>
      <c r="W17" s="217"/>
      <c r="X17" s="217"/>
      <c r="Y17" s="217"/>
      <c r="Z17" s="217"/>
      <c r="AA17" s="217"/>
      <c r="AB17" s="217"/>
      <c r="AC17" s="217"/>
      <c r="AD17" s="217"/>
      <c r="AE17" s="217"/>
      <c r="AF17" s="217"/>
      <c r="AG17" s="217"/>
      <c r="AH17" s="213"/>
      <c r="AI17" s="39"/>
    </row>
    <row r="18" spans="2:35" ht="40.25" customHeight="1" x14ac:dyDescent="0.2">
      <c r="B18" s="38"/>
      <c r="C18" s="188"/>
      <c r="D18" s="189"/>
      <c r="E18" s="191"/>
      <c r="F18" s="200"/>
      <c r="G18" s="221"/>
      <c r="H18" s="225"/>
      <c r="I18" s="226"/>
      <c r="J18" s="141" t="s">
        <v>217</v>
      </c>
      <c r="K18" s="229" t="s">
        <v>292</v>
      </c>
      <c r="L18" s="230"/>
      <c r="M18" s="230"/>
      <c r="N18" s="230"/>
      <c r="O18" s="230"/>
      <c r="P18" s="231"/>
      <c r="Q18" s="239"/>
      <c r="R18" s="373"/>
      <c r="S18" s="86"/>
      <c r="T18" s="120"/>
      <c r="U18" s="78"/>
      <c r="V18" s="215"/>
      <c r="W18" s="217"/>
      <c r="X18" s="217"/>
      <c r="Y18" s="217"/>
      <c r="Z18" s="217"/>
      <c r="AA18" s="217"/>
      <c r="AB18" s="217"/>
      <c r="AC18" s="217"/>
      <c r="AD18" s="217"/>
      <c r="AE18" s="217"/>
      <c r="AF18" s="217"/>
      <c r="AG18" s="217"/>
      <c r="AH18" s="213"/>
      <c r="AI18" s="39"/>
    </row>
    <row r="19" spans="2:35" ht="40.25" customHeight="1" x14ac:dyDescent="0.2">
      <c r="B19" s="38"/>
      <c r="C19" s="188"/>
      <c r="D19" s="189"/>
      <c r="E19" s="191"/>
      <c r="F19" s="200"/>
      <c r="G19" s="221"/>
      <c r="H19" s="225"/>
      <c r="I19" s="226"/>
      <c r="J19" s="142" t="s">
        <v>218</v>
      </c>
      <c r="K19" s="229" t="s">
        <v>293</v>
      </c>
      <c r="L19" s="230"/>
      <c r="M19" s="230"/>
      <c r="N19" s="230"/>
      <c r="O19" s="230"/>
      <c r="P19" s="231"/>
      <c r="Q19" s="239"/>
      <c r="R19" s="373"/>
      <c r="S19" s="86"/>
      <c r="T19" s="120"/>
      <c r="U19" s="78"/>
      <c r="V19" s="215"/>
      <c r="W19" s="217"/>
      <c r="X19" s="217"/>
      <c r="Y19" s="217"/>
      <c r="Z19" s="217"/>
      <c r="AA19" s="217"/>
      <c r="AB19" s="217"/>
      <c r="AC19" s="217"/>
      <c r="AD19" s="217"/>
      <c r="AE19" s="217"/>
      <c r="AF19" s="217"/>
      <c r="AG19" s="217"/>
      <c r="AH19" s="213"/>
      <c r="AI19" s="39"/>
    </row>
    <row r="20" spans="2:35" ht="56.25" customHeight="1" thickBot="1" x14ac:dyDescent="0.25">
      <c r="B20" s="38"/>
      <c r="C20" s="188"/>
      <c r="D20" s="189"/>
      <c r="E20" s="191"/>
      <c r="F20" s="200"/>
      <c r="G20" s="221"/>
      <c r="H20" s="227"/>
      <c r="I20" s="228"/>
      <c r="J20" s="143" t="s">
        <v>220</v>
      </c>
      <c r="K20" s="232" t="s">
        <v>115</v>
      </c>
      <c r="L20" s="233"/>
      <c r="M20" s="233"/>
      <c r="N20" s="233"/>
      <c r="O20" s="233"/>
      <c r="P20" s="234"/>
      <c r="Q20" s="240"/>
      <c r="R20" s="374"/>
      <c r="S20" s="86"/>
      <c r="T20" s="120"/>
      <c r="U20" s="78"/>
      <c r="V20" s="215"/>
      <c r="W20" s="217"/>
      <c r="X20" s="217"/>
      <c r="Y20" s="217"/>
      <c r="Z20" s="217"/>
      <c r="AA20" s="217"/>
      <c r="AB20" s="217"/>
      <c r="AC20" s="217"/>
      <c r="AD20" s="217"/>
      <c r="AE20" s="217"/>
      <c r="AF20" s="217"/>
      <c r="AG20" s="217"/>
      <c r="AH20" s="213"/>
      <c r="AI20" s="39"/>
    </row>
    <row r="21" spans="2:35" ht="40.25" customHeight="1" x14ac:dyDescent="0.2">
      <c r="B21" s="38"/>
      <c r="C21" s="188"/>
      <c r="D21" s="189"/>
      <c r="E21" s="191"/>
      <c r="F21" s="200"/>
      <c r="G21" s="220">
        <v>3</v>
      </c>
      <c r="H21" s="223" t="s">
        <v>294</v>
      </c>
      <c r="I21" s="224"/>
      <c r="J21" s="155" t="s">
        <v>222</v>
      </c>
      <c r="K21" s="235" t="s">
        <v>295</v>
      </c>
      <c r="L21" s="236"/>
      <c r="M21" s="236"/>
      <c r="N21" s="236"/>
      <c r="O21" s="236"/>
      <c r="P21" s="237"/>
      <c r="Q21" s="238">
        <v>41</v>
      </c>
      <c r="R21" s="293"/>
      <c r="S21" s="86"/>
      <c r="U21" s="78"/>
      <c r="V21" s="102"/>
      <c r="W21" s="103"/>
      <c r="X21" s="103"/>
      <c r="Y21" s="103"/>
      <c r="Z21" s="103"/>
      <c r="AA21" s="104"/>
      <c r="AB21" s="103"/>
      <c r="AC21" s="104"/>
      <c r="AD21" s="104"/>
      <c r="AE21" s="103"/>
      <c r="AF21" s="103"/>
      <c r="AG21" s="103"/>
      <c r="AH21" s="105"/>
      <c r="AI21" s="39"/>
    </row>
    <row r="22" spans="2:35" ht="57.75" customHeight="1" x14ac:dyDescent="0.2">
      <c r="B22" s="38"/>
      <c r="C22" s="188"/>
      <c r="D22" s="189"/>
      <c r="E22" s="191"/>
      <c r="F22" s="200"/>
      <c r="G22" s="221"/>
      <c r="H22" s="225"/>
      <c r="I22" s="226"/>
      <c r="J22" s="140" t="s">
        <v>216</v>
      </c>
      <c r="K22" s="229" t="s">
        <v>298</v>
      </c>
      <c r="L22" s="230"/>
      <c r="M22" s="230"/>
      <c r="N22" s="230"/>
      <c r="O22" s="230"/>
      <c r="P22" s="231"/>
      <c r="Q22" s="239"/>
      <c r="R22" s="294"/>
      <c r="S22" s="86"/>
      <c r="T22" s="121"/>
      <c r="U22" s="78"/>
      <c r="V22" s="102"/>
      <c r="W22" s="103"/>
      <c r="X22" s="103"/>
      <c r="Y22" s="103"/>
      <c r="Z22" s="103"/>
      <c r="AA22" s="104"/>
      <c r="AB22" s="103"/>
      <c r="AC22" s="104"/>
      <c r="AD22" s="104"/>
      <c r="AE22" s="103"/>
      <c r="AF22" s="103"/>
      <c r="AG22" s="103"/>
      <c r="AH22" s="105"/>
      <c r="AI22" s="39"/>
    </row>
    <row r="23" spans="2:35" ht="60" customHeight="1" x14ac:dyDescent="0.2">
      <c r="B23" s="38"/>
      <c r="C23" s="188"/>
      <c r="D23" s="189"/>
      <c r="E23" s="191"/>
      <c r="F23" s="200"/>
      <c r="G23" s="221"/>
      <c r="H23" s="225"/>
      <c r="I23" s="226"/>
      <c r="J23" s="141" t="s">
        <v>217</v>
      </c>
      <c r="K23" s="229" t="s">
        <v>297</v>
      </c>
      <c r="L23" s="230"/>
      <c r="M23" s="230"/>
      <c r="N23" s="230"/>
      <c r="O23" s="230"/>
      <c r="P23" s="231"/>
      <c r="Q23" s="239"/>
      <c r="R23" s="294"/>
      <c r="S23" s="86"/>
      <c r="T23" s="120"/>
      <c r="U23" s="78"/>
      <c r="V23" s="102"/>
      <c r="W23" s="103"/>
      <c r="X23" s="103"/>
      <c r="Y23" s="103"/>
      <c r="Z23" s="103"/>
      <c r="AA23" s="104"/>
      <c r="AB23" s="103"/>
      <c r="AC23" s="104"/>
      <c r="AD23" s="104"/>
      <c r="AE23" s="103"/>
      <c r="AF23" s="103"/>
      <c r="AG23" s="103"/>
      <c r="AH23" s="105"/>
      <c r="AI23" s="39"/>
    </row>
    <row r="24" spans="2:35" ht="55.5" customHeight="1" x14ac:dyDescent="0.2">
      <c r="B24" s="38"/>
      <c r="C24" s="188"/>
      <c r="D24" s="189"/>
      <c r="E24" s="191"/>
      <c r="F24" s="200"/>
      <c r="G24" s="221"/>
      <c r="H24" s="225"/>
      <c r="I24" s="226"/>
      <c r="J24" s="142" t="s">
        <v>218</v>
      </c>
      <c r="K24" s="229" t="s">
        <v>296</v>
      </c>
      <c r="L24" s="230"/>
      <c r="M24" s="230"/>
      <c r="N24" s="230"/>
      <c r="O24" s="230"/>
      <c r="P24" s="231"/>
      <c r="Q24" s="239"/>
      <c r="R24" s="294"/>
      <c r="S24" s="86"/>
      <c r="T24" s="120"/>
      <c r="U24" s="78"/>
      <c r="V24" s="102"/>
      <c r="W24" s="103"/>
      <c r="X24" s="103"/>
      <c r="Y24" s="103"/>
      <c r="Z24" s="103"/>
      <c r="AA24" s="104"/>
      <c r="AB24" s="103"/>
      <c r="AC24" s="104"/>
      <c r="AD24" s="104"/>
      <c r="AE24" s="103"/>
      <c r="AF24" s="103"/>
      <c r="AG24" s="103"/>
      <c r="AH24" s="105"/>
      <c r="AI24" s="39"/>
    </row>
    <row r="25" spans="2:35" ht="70.5" customHeight="1" thickBot="1" x14ac:dyDescent="0.25">
      <c r="B25" s="38"/>
      <c r="C25" s="188"/>
      <c r="D25" s="189"/>
      <c r="E25" s="191"/>
      <c r="F25" s="200"/>
      <c r="G25" s="221"/>
      <c r="H25" s="227"/>
      <c r="I25" s="228"/>
      <c r="J25" s="143" t="s">
        <v>220</v>
      </c>
      <c r="K25" s="232" t="s">
        <v>116</v>
      </c>
      <c r="L25" s="233"/>
      <c r="M25" s="233"/>
      <c r="N25" s="233"/>
      <c r="O25" s="233"/>
      <c r="P25" s="234"/>
      <c r="Q25" s="240"/>
      <c r="R25" s="294"/>
      <c r="S25" s="86"/>
      <c r="T25" s="120"/>
      <c r="U25" s="78"/>
      <c r="V25" s="102"/>
      <c r="W25" s="103"/>
      <c r="X25" s="103"/>
      <c r="Y25" s="103"/>
      <c r="Z25" s="103"/>
      <c r="AA25" s="104"/>
      <c r="AB25" s="103"/>
      <c r="AC25" s="104"/>
      <c r="AD25" s="104"/>
      <c r="AE25" s="103"/>
      <c r="AF25" s="103"/>
      <c r="AG25" s="103"/>
      <c r="AH25" s="105"/>
      <c r="AI25" s="39"/>
    </row>
    <row r="26" spans="2:35" ht="44.25" customHeight="1" x14ac:dyDescent="0.2">
      <c r="B26" s="38"/>
      <c r="C26" s="188"/>
      <c r="D26" s="189"/>
      <c r="E26" s="191"/>
      <c r="F26" s="200"/>
      <c r="G26" s="220">
        <v>4</v>
      </c>
      <c r="H26" s="223" t="s">
        <v>209</v>
      </c>
      <c r="I26" s="224"/>
      <c r="J26" s="155" t="s">
        <v>222</v>
      </c>
      <c r="K26" s="235" t="s">
        <v>117</v>
      </c>
      <c r="L26" s="236"/>
      <c r="M26" s="236"/>
      <c r="N26" s="236"/>
      <c r="O26" s="236"/>
      <c r="P26" s="237"/>
      <c r="Q26" s="238">
        <v>41</v>
      </c>
      <c r="R26" s="293"/>
      <c r="S26" s="86"/>
      <c r="T26" s="120"/>
      <c r="U26" s="78"/>
      <c r="V26" s="222"/>
      <c r="W26" s="216"/>
      <c r="X26" s="216"/>
      <c r="Y26" s="216"/>
      <c r="Z26" s="216"/>
      <c r="AA26" s="208">
        <f>IF(Q26="","",$Q$26)</f>
        <v>41</v>
      </c>
      <c r="AB26" s="216"/>
      <c r="AC26" s="208">
        <f>IF(Q26="","",$Q$26)</f>
        <v>41</v>
      </c>
      <c r="AD26" s="208">
        <f>IF(Q26="","",$Q$26)</f>
        <v>41</v>
      </c>
      <c r="AE26" s="216"/>
      <c r="AF26" s="216"/>
      <c r="AG26" s="216"/>
      <c r="AH26" s="212"/>
      <c r="AI26" s="39"/>
    </row>
    <row r="27" spans="2:35" ht="54.75" customHeight="1" x14ac:dyDescent="0.2">
      <c r="B27" s="38"/>
      <c r="C27" s="188"/>
      <c r="D27" s="189"/>
      <c r="E27" s="191"/>
      <c r="F27" s="200"/>
      <c r="G27" s="221"/>
      <c r="H27" s="225"/>
      <c r="I27" s="226"/>
      <c r="J27" s="140" t="s">
        <v>216</v>
      </c>
      <c r="K27" s="229" t="s">
        <v>118</v>
      </c>
      <c r="L27" s="230"/>
      <c r="M27" s="230"/>
      <c r="N27" s="230"/>
      <c r="O27" s="230"/>
      <c r="P27" s="231"/>
      <c r="Q27" s="239"/>
      <c r="R27" s="294"/>
      <c r="S27" s="86"/>
      <c r="U27" s="78"/>
      <c r="V27" s="215"/>
      <c r="W27" s="217"/>
      <c r="X27" s="217"/>
      <c r="Y27" s="217"/>
      <c r="Z27" s="217"/>
      <c r="AA27" s="217"/>
      <c r="AB27" s="217"/>
      <c r="AC27" s="217"/>
      <c r="AD27" s="217"/>
      <c r="AE27" s="217"/>
      <c r="AF27" s="217"/>
      <c r="AG27" s="217"/>
      <c r="AH27" s="213"/>
      <c r="AI27" s="39"/>
    </row>
    <row r="28" spans="2:35" ht="55.5" customHeight="1" x14ac:dyDescent="0.2">
      <c r="B28" s="38"/>
      <c r="C28" s="188"/>
      <c r="D28" s="189"/>
      <c r="E28" s="191"/>
      <c r="F28" s="200"/>
      <c r="G28" s="221"/>
      <c r="H28" s="225"/>
      <c r="I28" s="226"/>
      <c r="J28" s="141" t="s">
        <v>217</v>
      </c>
      <c r="K28" s="229" t="s">
        <v>299</v>
      </c>
      <c r="L28" s="230"/>
      <c r="M28" s="230"/>
      <c r="N28" s="230"/>
      <c r="O28" s="230"/>
      <c r="P28" s="231"/>
      <c r="Q28" s="239"/>
      <c r="R28" s="294"/>
      <c r="S28" s="86"/>
      <c r="T28" s="121"/>
      <c r="U28" s="78"/>
      <c r="V28" s="215"/>
      <c r="W28" s="217"/>
      <c r="X28" s="217"/>
      <c r="Y28" s="217"/>
      <c r="Z28" s="217"/>
      <c r="AA28" s="217"/>
      <c r="AB28" s="217"/>
      <c r="AC28" s="217"/>
      <c r="AD28" s="217"/>
      <c r="AE28" s="217"/>
      <c r="AF28" s="217"/>
      <c r="AG28" s="217"/>
      <c r="AH28" s="213"/>
      <c r="AI28" s="39"/>
    </row>
    <row r="29" spans="2:35" ht="69.75" customHeight="1" x14ac:dyDescent="0.2">
      <c r="B29" s="38"/>
      <c r="C29" s="188"/>
      <c r="D29" s="189"/>
      <c r="E29" s="191"/>
      <c r="F29" s="200"/>
      <c r="G29" s="221"/>
      <c r="H29" s="225"/>
      <c r="I29" s="226"/>
      <c r="J29" s="142" t="s">
        <v>218</v>
      </c>
      <c r="K29" s="229" t="s">
        <v>349</v>
      </c>
      <c r="L29" s="230"/>
      <c r="M29" s="230"/>
      <c r="N29" s="230"/>
      <c r="O29" s="230"/>
      <c r="P29" s="231"/>
      <c r="Q29" s="239"/>
      <c r="R29" s="294"/>
      <c r="S29" s="86"/>
      <c r="U29" s="78"/>
      <c r="V29" s="215"/>
      <c r="W29" s="217"/>
      <c r="X29" s="217"/>
      <c r="Y29" s="217"/>
      <c r="Z29" s="217"/>
      <c r="AA29" s="217"/>
      <c r="AB29" s="217"/>
      <c r="AC29" s="217"/>
      <c r="AD29" s="217"/>
      <c r="AE29" s="217"/>
      <c r="AF29" s="217"/>
      <c r="AG29" s="217"/>
      <c r="AH29" s="213"/>
      <c r="AI29" s="39"/>
    </row>
    <row r="30" spans="2:35" ht="98.25" customHeight="1" thickBot="1" x14ac:dyDescent="0.25">
      <c r="B30" s="38"/>
      <c r="C30" s="188"/>
      <c r="D30" s="189"/>
      <c r="E30" s="191"/>
      <c r="F30" s="200"/>
      <c r="G30" s="221"/>
      <c r="H30" s="227"/>
      <c r="I30" s="228"/>
      <c r="J30" s="143" t="s">
        <v>220</v>
      </c>
      <c r="K30" s="229" t="s">
        <v>350</v>
      </c>
      <c r="L30" s="230"/>
      <c r="M30" s="230"/>
      <c r="N30" s="230"/>
      <c r="O30" s="230"/>
      <c r="P30" s="231"/>
      <c r="Q30" s="240"/>
      <c r="R30" s="294"/>
      <c r="S30" s="86"/>
      <c r="U30" s="78"/>
      <c r="V30" s="215"/>
      <c r="W30" s="217"/>
      <c r="X30" s="217"/>
      <c r="Y30" s="217"/>
      <c r="Z30" s="217"/>
      <c r="AA30" s="217"/>
      <c r="AB30" s="217"/>
      <c r="AC30" s="217"/>
      <c r="AD30" s="217"/>
      <c r="AE30" s="217"/>
      <c r="AF30" s="217"/>
      <c r="AG30" s="217"/>
      <c r="AH30" s="213"/>
      <c r="AI30" s="39"/>
    </row>
    <row r="31" spans="2:35" ht="40.25" customHeight="1" x14ac:dyDescent="0.2">
      <c r="B31" s="38"/>
      <c r="C31" s="188"/>
      <c r="D31" s="189"/>
      <c r="E31" s="191"/>
      <c r="F31" s="200"/>
      <c r="G31" s="220">
        <v>5</v>
      </c>
      <c r="H31" s="223" t="s">
        <v>109</v>
      </c>
      <c r="I31" s="224"/>
      <c r="J31" s="155" t="s">
        <v>222</v>
      </c>
      <c r="K31" s="244" t="s">
        <v>119</v>
      </c>
      <c r="L31" s="245"/>
      <c r="M31" s="245"/>
      <c r="N31" s="245"/>
      <c r="O31" s="245"/>
      <c r="P31" s="246"/>
      <c r="Q31" s="238">
        <v>100</v>
      </c>
      <c r="R31" s="378"/>
      <c r="S31" s="86"/>
      <c r="U31" s="88"/>
      <c r="V31" s="214"/>
      <c r="W31" s="216"/>
      <c r="X31" s="216"/>
      <c r="Y31" s="216"/>
      <c r="Z31" s="216"/>
      <c r="AA31" s="216"/>
      <c r="AB31" s="216"/>
      <c r="AC31" s="216"/>
      <c r="AD31" s="216"/>
      <c r="AE31" s="216"/>
      <c r="AF31" s="216">
        <f>IF(Q31="","",Q31)</f>
        <v>100</v>
      </c>
      <c r="AG31" s="216"/>
      <c r="AH31" s="212"/>
      <c r="AI31" s="39"/>
    </row>
    <row r="32" spans="2:35" ht="40.25" customHeight="1" x14ac:dyDescent="0.2">
      <c r="B32" s="38"/>
      <c r="C32" s="188"/>
      <c r="D32" s="189"/>
      <c r="E32" s="191"/>
      <c r="F32" s="200"/>
      <c r="G32" s="221"/>
      <c r="H32" s="225"/>
      <c r="I32" s="226"/>
      <c r="J32" s="140" t="s">
        <v>216</v>
      </c>
      <c r="K32" s="229" t="s">
        <v>120</v>
      </c>
      <c r="L32" s="230"/>
      <c r="M32" s="230"/>
      <c r="N32" s="230"/>
      <c r="O32" s="230"/>
      <c r="P32" s="231"/>
      <c r="Q32" s="239"/>
      <c r="R32" s="379"/>
      <c r="S32" s="86"/>
      <c r="U32" s="78"/>
      <c r="V32" s="215"/>
      <c r="W32" s="217"/>
      <c r="X32" s="217"/>
      <c r="Y32" s="217"/>
      <c r="Z32" s="217"/>
      <c r="AA32" s="217"/>
      <c r="AB32" s="217"/>
      <c r="AC32" s="217"/>
      <c r="AD32" s="217"/>
      <c r="AE32" s="217"/>
      <c r="AF32" s="217"/>
      <c r="AG32" s="217"/>
      <c r="AH32" s="213"/>
      <c r="AI32" s="39"/>
    </row>
    <row r="33" spans="1:35" ht="40.25" customHeight="1" x14ac:dyDescent="0.2">
      <c r="B33" s="38"/>
      <c r="C33" s="188"/>
      <c r="D33" s="189"/>
      <c r="E33" s="191"/>
      <c r="F33" s="200"/>
      <c r="G33" s="221"/>
      <c r="H33" s="225"/>
      <c r="I33" s="226"/>
      <c r="J33" s="141" t="s">
        <v>217</v>
      </c>
      <c r="K33" s="229" t="s">
        <v>121</v>
      </c>
      <c r="L33" s="230"/>
      <c r="M33" s="230"/>
      <c r="N33" s="230"/>
      <c r="O33" s="230"/>
      <c r="P33" s="231"/>
      <c r="Q33" s="239"/>
      <c r="R33" s="379"/>
      <c r="S33" s="86"/>
      <c r="T33" s="120"/>
      <c r="U33" s="78"/>
      <c r="V33" s="215"/>
      <c r="W33" s="217"/>
      <c r="X33" s="217"/>
      <c r="Y33" s="217"/>
      <c r="Z33" s="217"/>
      <c r="AA33" s="217"/>
      <c r="AB33" s="217"/>
      <c r="AC33" s="217"/>
      <c r="AD33" s="217"/>
      <c r="AE33" s="217"/>
      <c r="AF33" s="217"/>
      <c r="AG33" s="217"/>
      <c r="AH33" s="213"/>
      <c r="AI33" s="39"/>
    </row>
    <row r="34" spans="1:35" ht="52.5" customHeight="1" x14ac:dyDescent="0.2">
      <c r="B34" s="38"/>
      <c r="C34" s="188"/>
      <c r="D34" s="189"/>
      <c r="E34" s="191"/>
      <c r="F34" s="200"/>
      <c r="G34" s="221"/>
      <c r="H34" s="225"/>
      <c r="I34" s="226"/>
      <c r="J34" s="142" t="s">
        <v>218</v>
      </c>
      <c r="K34" s="229" t="s">
        <v>122</v>
      </c>
      <c r="L34" s="230"/>
      <c r="M34" s="230"/>
      <c r="N34" s="230"/>
      <c r="O34" s="230"/>
      <c r="P34" s="231"/>
      <c r="Q34" s="239"/>
      <c r="R34" s="379"/>
      <c r="S34" s="86"/>
      <c r="T34" s="120"/>
      <c r="U34" s="78"/>
      <c r="V34" s="215"/>
      <c r="W34" s="217"/>
      <c r="X34" s="217"/>
      <c r="Y34" s="217"/>
      <c r="Z34" s="217"/>
      <c r="AA34" s="217"/>
      <c r="AB34" s="217"/>
      <c r="AC34" s="217"/>
      <c r="AD34" s="217"/>
      <c r="AE34" s="217"/>
      <c r="AF34" s="217"/>
      <c r="AG34" s="217"/>
      <c r="AH34" s="213"/>
      <c r="AI34" s="39"/>
    </row>
    <row r="35" spans="1:35" ht="60" customHeight="1" thickBot="1" x14ac:dyDescent="0.25">
      <c r="B35" s="38"/>
      <c r="C35" s="188"/>
      <c r="D35" s="189"/>
      <c r="E35" s="191"/>
      <c r="F35" s="200"/>
      <c r="G35" s="221"/>
      <c r="H35" s="227"/>
      <c r="I35" s="228"/>
      <c r="J35" s="143" t="s">
        <v>220</v>
      </c>
      <c r="K35" s="232" t="s">
        <v>123</v>
      </c>
      <c r="L35" s="233"/>
      <c r="M35" s="233"/>
      <c r="N35" s="233"/>
      <c r="O35" s="233"/>
      <c r="P35" s="234"/>
      <c r="Q35" s="240"/>
      <c r="R35" s="380"/>
      <c r="S35" s="86"/>
      <c r="T35" s="120"/>
      <c r="U35" s="78"/>
      <c r="V35" s="215"/>
      <c r="W35" s="217"/>
      <c r="X35" s="217"/>
      <c r="Y35" s="217"/>
      <c r="Z35" s="217"/>
      <c r="AA35" s="217"/>
      <c r="AB35" s="217"/>
      <c r="AC35" s="217"/>
      <c r="AD35" s="217"/>
      <c r="AE35" s="217"/>
      <c r="AF35" s="217"/>
      <c r="AG35" s="217"/>
      <c r="AH35" s="213"/>
      <c r="AI35" s="39"/>
    </row>
    <row r="36" spans="1:35" ht="55.5" customHeight="1" x14ac:dyDescent="0.2">
      <c r="B36" s="38"/>
      <c r="C36" s="188"/>
      <c r="D36" s="189"/>
      <c r="E36" s="191"/>
      <c r="F36" s="200"/>
      <c r="G36" s="220">
        <v>6</v>
      </c>
      <c r="H36" s="306" t="s">
        <v>364</v>
      </c>
      <c r="I36" s="307"/>
      <c r="J36" s="155" t="s">
        <v>222</v>
      </c>
      <c r="K36" s="355" t="s">
        <v>300</v>
      </c>
      <c r="L36" s="356"/>
      <c r="M36" s="356"/>
      <c r="N36" s="356"/>
      <c r="O36" s="356"/>
      <c r="P36" s="356"/>
      <c r="Q36" s="295">
        <v>79</v>
      </c>
      <c r="R36" s="298"/>
      <c r="S36" s="86"/>
      <c r="T36" s="218"/>
      <c r="U36" s="88"/>
      <c r="V36" s="214"/>
      <c r="W36" s="216"/>
      <c r="X36" s="216"/>
      <c r="Y36" s="216"/>
      <c r="Z36" s="216"/>
      <c r="AA36" s="216"/>
      <c r="AB36" s="216"/>
      <c r="AC36" s="216"/>
      <c r="AD36" s="216"/>
      <c r="AE36" s="216"/>
      <c r="AF36" s="216">
        <f>IF(Q36="","",Q36)</f>
        <v>79</v>
      </c>
      <c r="AG36" s="216"/>
      <c r="AH36" s="212"/>
      <c r="AI36" s="39"/>
    </row>
    <row r="37" spans="1:35" ht="54" customHeight="1" x14ac:dyDescent="0.2">
      <c r="B37" s="38"/>
      <c r="C37" s="188"/>
      <c r="D37" s="189"/>
      <c r="E37" s="191"/>
      <c r="F37" s="200"/>
      <c r="G37" s="221"/>
      <c r="H37" s="308"/>
      <c r="I37" s="309"/>
      <c r="J37" s="140" t="s">
        <v>216</v>
      </c>
      <c r="K37" s="362" t="s">
        <v>365</v>
      </c>
      <c r="L37" s="230"/>
      <c r="M37" s="230"/>
      <c r="N37" s="230"/>
      <c r="O37" s="230"/>
      <c r="P37" s="230"/>
      <c r="Q37" s="296"/>
      <c r="R37" s="299"/>
      <c r="S37" s="86"/>
      <c r="T37" s="219"/>
      <c r="U37" s="78"/>
      <c r="V37" s="215"/>
      <c r="W37" s="217"/>
      <c r="X37" s="217"/>
      <c r="Y37" s="217"/>
      <c r="Z37" s="217"/>
      <c r="AA37" s="217"/>
      <c r="AB37" s="217"/>
      <c r="AC37" s="217"/>
      <c r="AD37" s="217"/>
      <c r="AE37" s="217"/>
      <c r="AF37" s="217"/>
      <c r="AG37" s="217"/>
      <c r="AH37" s="213"/>
      <c r="AI37" s="39"/>
    </row>
    <row r="38" spans="1:35" ht="54.75" customHeight="1" x14ac:dyDescent="0.2">
      <c r="B38" s="38"/>
      <c r="C38" s="188"/>
      <c r="D38" s="189"/>
      <c r="E38" s="191"/>
      <c r="F38" s="200"/>
      <c r="G38" s="221"/>
      <c r="H38" s="308"/>
      <c r="I38" s="309"/>
      <c r="J38" s="141" t="s">
        <v>217</v>
      </c>
      <c r="K38" s="362" t="s">
        <v>366</v>
      </c>
      <c r="L38" s="230"/>
      <c r="M38" s="230"/>
      <c r="N38" s="230"/>
      <c r="O38" s="230"/>
      <c r="P38" s="230"/>
      <c r="Q38" s="296"/>
      <c r="R38" s="299"/>
      <c r="S38" s="86"/>
      <c r="T38" s="120"/>
      <c r="U38" s="78"/>
      <c r="V38" s="215"/>
      <c r="W38" s="217"/>
      <c r="X38" s="217"/>
      <c r="Y38" s="217"/>
      <c r="Z38" s="217"/>
      <c r="AA38" s="217"/>
      <c r="AB38" s="217"/>
      <c r="AC38" s="217"/>
      <c r="AD38" s="217"/>
      <c r="AE38" s="217"/>
      <c r="AF38" s="217"/>
      <c r="AG38" s="217"/>
      <c r="AH38" s="213"/>
      <c r="AI38" s="39"/>
    </row>
    <row r="39" spans="1:35" ht="66.75" customHeight="1" x14ac:dyDescent="0.2">
      <c r="B39" s="38"/>
      <c r="C39" s="188"/>
      <c r="D39" s="189"/>
      <c r="E39" s="191"/>
      <c r="F39" s="200"/>
      <c r="G39" s="221"/>
      <c r="H39" s="308"/>
      <c r="I39" s="309"/>
      <c r="J39" s="142" t="s">
        <v>218</v>
      </c>
      <c r="K39" s="362" t="s">
        <v>367</v>
      </c>
      <c r="L39" s="230"/>
      <c r="M39" s="230"/>
      <c r="N39" s="230"/>
      <c r="O39" s="230"/>
      <c r="P39" s="230"/>
      <c r="Q39" s="296"/>
      <c r="R39" s="299"/>
      <c r="S39" s="86"/>
      <c r="T39" s="120"/>
      <c r="U39" s="78"/>
      <c r="V39" s="215"/>
      <c r="W39" s="217"/>
      <c r="X39" s="217"/>
      <c r="Y39" s="217"/>
      <c r="Z39" s="217"/>
      <c r="AA39" s="217"/>
      <c r="AB39" s="217"/>
      <c r="AC39" s="217"/>
      <c r="AD39" s="217"/>
      <c r="AE39" s="217"/>
      <c r="AF39" s="217"/>
      <c r="AG39" s="217"/>
      <c r="AH39" s="213"/>
      <c r="AI39" s="39"/>
    </row>
    <row r="40" spans="1:35" ht="79.5" customHeight="1" thickBot="1" x14ac:dyDescent="0.25">
      <c r="A40" s="35"/>
      <c r="B40" s="38"/>
      <c r="C40" s="193"/>
      <c r="D40" s="359"/>
      <c r="E40" s="195"/>
      <c r="F40" s="361"/>
      <c r="G40" s="221"/>
      <c r="H40" s="310"/>
      <c r="I40" s="311"/>
      <c r="J40" s="143" t="s">
        <v>220</v>
      </c>
      <c r="K40" s="363" t="s">
        <v>368</v>
      </c>
      <c r="L40" s="364"/>
      <c r="M40" s="364"/>
      <c r="N40" s="364"/>
      <c r="O40" s="364"/>
      <c r="P40" s="364"/>
      <c r="Q40" s="297"/>
      <c r="R40" s="300"/>
      <c r="S40" s="86"/>
      <c r="T40" s="120"/>
      <c r="U40" s="78"/>
      <c r="V40" s="215"/>
      <c r="W40" s="217"/>
      <c r="X40" s="217"/>
      <c r="Y40" s="217"/>
      <c r="Z40" s="217"/>
      <c r="AA40" s="217"/>
      <c r="AB40" s="217"/>
      <c r="AC40" s="217"/>
      <c r="AD40" s="217"/>
      <c r="AE40" s="217"/>
      <c r="AF40" s="217"/>
      <c r="AG40" s="217"/>
      <c r="AH40" s="213"/>
      <c r="AI40" s="39"/>
    </row>
    <row r="41" spans="1:35" ht="40.25" customHeight="1" x14ac:dyDescent="0.2">
      <c r="A41" s="35"/>
      <c r="B41" s="38"/>
      <c r="C41" s="196" t="s">
        <v>94</v>
      </c>
      <c r="D41" s="326">
        <f>IF(SUM(Q41:Q90)=0,"",AVERAGE(Q41:Q90))</f>
        <v>61.6</v>
      </c>
      <c r="E41" s="327" t="s">
        <v>76</v>
      </c>
      <c r="F41" s="333">
        <f>IF(SUM(Q41:Q90)=0,"",AVERAGE(Q41:Q90))</f>
        <v>61.6</v>
      </c>
      <c r="G41" s="220">
        <v>7</v>
      </c>
      <c r="H41" s="329" t="s">
        <v>331</v>
      </c>
      <c r="I41" s="330"/>
      <c r="J41" s="155" t="s">
        <v>222</v>
      </c>
      <c r="K41" s="253" t="s">
        <v>124</v>
      </c>
      <c r="L41" s="254"/>
      <c r="M41" s="254"/>
      <c r="N41" s="254"/>
      <c r="O41" s="254"/>
      <c r="P41" s="255"/>
      <c r="Q41" s="302">
        <v>50</v>
      </c>
      <c r="R41" s="301"/>
      <c r="S41" s="86"/>
      <c r="U41" s="78"/>
      <c r="V41" s="291"/>
      <c r="W41" s="206"/>
      <c r="X41" s="206"/>
      <c r="Y41" s="206"/>
      <c r="Z41" s="206"/>
      <c r="AA41" s="206"/>
      <c r="AB41" s="206"/>
      <c r="AC41" s="206"/>
      <c r="AD41" s="206"/>
      <c r="AE41" s="206"/>
      <c r="AF41" s="206" t="e">
        <f>IF(#REF!="","",#REF!)</f>
        <v>#REF!</v>
      </c>
      <c r="AG41" s="206" t="e">
        <f>IF(#REF!="","",#REF!)</f>
        <v>#REF!</v>
      </c>
      <c r="AH41" s="209"/>
      <c r="AI41" s="39"/>
    </row>
    <row r="42" spans="1:35" ht="53.25" customHeight="1" x14ac:dyDescent="0.2">
      <c r="A42" s="35"/>
      <c r="B42" s="38"/>
      <c r="C42" s="188"/>
      <c r="D42" s="189"/>
      <c r="E42" s="328"/>
      <c r="F42" s="334"/>
      <c r="G42" s="221"/>
      <c r="H42" s="308"/>
      <c r="I42" s="309"/>
      <c r="J42" s="140" t="s">
        <v>216</v>
      </c>
      <c r="K42" s="229" t="s">
        <v>303</v>
      </c>
      <c r="L42" s="230"/>
      <c r="M42" s="230"/>
      <c r="N42" s="230"/>
      <c r="O42" s="230"/>
      <c r="P42" s="231"/>
      <c r="Q42" s="239"/>
      <c r="R42" s="294"/>
      <c r="S42" s="86"/>
      <c r="U42" s="78"/>
      <c r="V42" s="292"/>
      <c r="W42" s="207"/>
      <c r="X42" s="207"/>
      <c r="Y42" s="207"/>
      <c r="Z42" s="207"/>
      <c r="AA42" s="207"/>
      <c r="AB42" s="207"/>
      <c r="AC42" s="207"/>
      <c r="AD42" s="207"/>
      <c r="AE42" s="207"/>
      <c r="AF42" s="207"/>
      <c r="AG42" s="207"/>
      <c r="AH42" s="210"/>
      <c r="AI42" s="39"/>
    </row>
    <row r="43" spans="1:35" ht="40.25" customHeight="1" x14ac:dyDescent="0.2">
      <c r="A43" s="35"/>
      <c r="B43" s="38"/>
      <c r="C43" s="188"/>
      <c r="D43" s="189"/>
      <c r="E43" s="328"/>
      <c r="F43" s="334"/>
      <c r="G43" s="221"/>
      <c r="H43" s="308"/>
      <c r="I43" s="309"/>
      <c r="J43" s="141" t="s">
        <v>217</v>
      </c>
      <c r="K43" s="229" t="s">
        <v>125</v>
      </c>
      <c r="L43" s="230"/>
      <c r="M43" s="230"/>
      <c r="N43" s="230"/>
      <c r="O43" s="230"/>
      <c r="P43" s="231"/>
      <c r="Q43" s="239"/>
      <c r="R43" s="294"/>
      <c r="S43" s="86"/>
      <c r="U43" s="78"/>
      <c r="V43" s="292"/>
      <c r="W43" s="207"/>
      <c r="X43" s="207"/>
      <c r="Y43" s="207"/>
      <c r="Z43" s="207"/>
      <c r="AA43" s="207"/>
      <c r="AB43" s="207"/>
      <c r="AC43" s="207"/>
      <c r="AD43" s="207"/>
      <c r="AE43" s="207"/>
      <c r="AF43" s="207"/>
      <c r="AG43" s="207"/>
      <c r="AH43" s="210"/>
      <c r="AI43" s="39"/>
    </row>
    <row r="44" spans="1:35" ht="40.25" customHeight="1" x14ac:dyDescent="0.2">
      <c r="A44" s="35"/>
      <c r="B44" s="38"/>
      <c r="C44" s="188"/>
      <c r="D44" s="189"/>
      <c r="E44" s="328"/>
      <c r="F44" s="334"/>
      <c r="G44" s="221"/>
      <c r="H44" s="308"/>
      <c r="I44" s="309"/>
      <c r="J44" s="142" t="s">
        <v>218</v>
      </c>
      <c r="K44" s="229" t="s">
        <v>329</v>
      </c>
      <c r="L44" s="230"/>
      <c r="M44" s="230"/>
      <c r="N44" s="230"/>
      <c r="O44" s="230"/>
      <c r="P44" s="231"/>
      <c r="Q44" s="239"/>
      <c r="R44" s="294"/>
      <c r="S44" s="86"/>
      <c r="U44" s="78"/>
      <c r="V44" s="292"/>
      <c r="W44" s="207"/>
      <c r="X44" s="207"/>
      <c r="Y44" s="207"/>
      <c r="Z44" s="207"/>
      <c r="AA44" s="207"/>
      <c r="AB44" s="207"/>
      <c r="AC44" s="207"/>
      <c r="AD44" s="207"/>
      <c r="AE44" s="207"/>
      <c r="AF44" s="207"/>
      <c r="AG44" s="207"/>
      <c r="AH44" s="210"/>
      <c r="AI44" s="39"/>
    </row>
    <row r="45" spans="1:35" ht="54" customHeight="1" thickBot="1" x14ac:dyDescent="0.25">
      <c r="A45" s="35"/>
      <c r="B45" s="38"/>
      <c r="C45" s="188"/>
      <c r="D45" s="189"/>
      <c r="E45" s="328"/>
      <c r="F45" s="334"/>
      <c r="G45" s="221"/>
      <c r="H45" s="331"/>
      <c r="I45" s="332"/>
      <c r="J45" s="143" t="s">
        <v>220</v>
      </c>
      <c r="K45" s="232" t="s">
        <v>330</v>
      </c>
      <c r="L45" s="233"/>
      <c r="M45" s="233"/>
      <c r="N45" s="233"/>
      <c r="O45" s="233"/>
      <c r="P45" s="234"/>
      <c r="Q45" s="240"/>
      <c r="R45" s="294"/>
      <c r="S45" s="86"/>
      <c r="U45" s="78"/>
      <c r="V45" s="274"/>
      <c r="W45" s="208"/>
      <c r="X45" s="208"/>
      <c r="Y45" s="208"/>
      <c r="Z45" s="208"/>
      <c r="AA45" s="208"/>
      <c r="AB45" s="208"/>
      <c r="AC45" s="208"/>
      <c r="AD45" s="208"/>
      <c r="AE45" s="208"/>
      <c r="AF45" s="208"/>
      <c r="AG45" s="208"/>
      <c r="AH45" s="211"/>
      <c r="AI45" s="39"/>
    </row>
    <row r="46" spans="1:35" ht="40.25" customHeight="1" x14ac:dyDescent="0.2">
      <c r="A46" s="35"/>
      <c r="B46" s="38"/>
      <c r="C46" s="188"/>
      <c r="D46" s="189"/>
      <c r="E46" s="328"/>
      <c r="F46" s="334"/>
      <c r="G46" s="220">
        <v>8</v>
      </c>
      <c r="H46" s="303" t="s">
        <v>332</v>
      </c>
      <c r="I46" s="246"/>
      <c r="J46" s="155" t="s">
        <v>222</v>
      </c>
      <c r="K46" s="244" t="s">
        <v>126</v>
      </c>
      <c r="L46" s="245"/>
      <c r="M46" s="245"/>
      <c r="N46" s="245"/>
      <c r="O46" s="245"/>
      <c r="P46" s="246"/>
      <c r="Q46" s="302">
        <v>42</v>
      </c>
      <c r="R46" s="251"/>
      <c r="S46" s="86"/>
      <c r="V46" s="222"/>
      <c r="W46" s="216"/>
      <c r="X46" s="216"/>
      <c r="Y46" s="216"/>
      <c r="Z46" s="216"/>
      <c r="AA46" s="216"/>
      <c r="AB46" s="216"/>
      <c r="AC46" s="216"/>
      <c r="AD46" s="216"/>
      <c r="AE46" s="216"/>
      <c r="AF46" s="216"/>
      <c r="AG46" s="216"/>
      <c r="AH46" s="212">
        <f>IF(Q46="","",Q46)</f>
        <v>42</v>
      </c>
      <c r="AI46" s="39"/>
    </row>
    <row r="47" spans="1:35" ht="40.25" customHeight="1" x14ac:dyDescent="0.2">
      <c r="A47" s="35"/>
      <c r="B47" s="38"/>
      <c r="C47" s="188"/>
      <c r="D47" s="189"/>
      <c r="E47" s="328"/>
      <c r="F47" s="334"/>
      <c r="G47" s="221"/>
      <c r="H47" s="304"/>
      <c r="I47" s="258"/>
      <c r="J47" s="140" t="s">
        <v>216</v>
      </c>
      <c r="K47" s="229" t="s">
        <v>127</v>
      </c>
      <c r="L47" s="230"/>
      <c r="M47" s="230"/>
      <c r="N47" s="230"/>
      <c r="O47" s="230"/>
      <c r="P47" s="231"/>
      <c r="Q47" s="239"/>
      <c r="R47" s="252"/>
      <c r="S47" s="86"/>
      <c r="T47" s="120"/>
      <c r="U47" s="78"/>
      <c r="V47" s="215"/>
      <c r="W47" s="217"/>
      <c r="X47" s="217"/>
      <c r="Y47" s="217"/>
      <c r="Z47" s="217"/>
      <c r="AA47" s="217"/>
      <c r="AB47" s="217"/>
      <c r="AC47" s="217"/>
      <c r="AD47" s="217"/>
      <c r="AE47" s="217"/>
      <c r="AF47" s="217"/>
      <c r="AG47" s="217"/>
      <c r="AH47" s="213"/>
      <c r="AI47" s="39"/>
    </row>
    <row r="48" spans="1:35" ht="40.25" customHeight="1" x14ac:dyDescent="0.2">
      <c r="A48" s="35"/>
      <c r="B48" s="38"/>
      <c r="C48" s="188"/>
      <c r="D48" s="189"/>
      <c r="E48" s="328"/>
      <c r="F48" s="334"/>
      <c r="G48" s="221"/>
      <c r="H48" s="304"/>
      <c r="I48" s="258"/>
      <c r="J48" s="141" t="s">
        <v>217</v>
      </c>
      <c r="K48" s="229" t="s">
        <v>333</v>
      </c>
      <c r="L48" s="230"/>
      <c r="M48" s="230"/>
      <c r="N48" s="230"/>
      <c r="O48" s="230"/>
      <c r="P48" s="231"/>
      <c r="Q48" s="239"/>
      <c r="R48" s="252"/>
      <c r="S48" s="86"/>
      <c r="T48" s="120"/>
      <c r="U48" s="78"/>
      <c r="V48" s="215"/>
      <c r="W48" s="217"/>
      <c r="X48" s="217"/>
      <c r="Y48" s="217"/>
      <c r="Z48" s="217"/>
      <c r="AA48" s="217"/>
      <c r="AB48" s="217"/>
      <c r="AC48" s="217"/>
      <c r="AD48" s="217"/>
      <c r="AE48" s="217"/>
      <c r="AF48" s="217"/>
      <c r="AG48" s="217"/>
      <c r="AH48" s="213"/>
      <c r="AI48" s="39"/>
    </row>
    <row r="49" spans="1:35" ht="40.25" customHeight="1" x14ac:dyDescent="0.2">
      <c r="A49" s="35"/>
      <c r="B49" s="38"/>
      <c r="C49" s="188"/>
      <c r="D49" s="189"/>
      <c r="E49" s="328"/>
      <c r="F49" s="334"/>
      <c r="G49" s="221"/>
      <c r="H49" s="304"/>
      <c r="I49" s="258"/>
      <c r="J49" s="142" t="s">
        <v>218</v>
      </c>
      <c r="K49" s="229" t="s">
        <v>128</v>
      </c>
      <c r="L49" s="230"/>
      <c r="M49" s="230"/>
      <c r="N49" s="230"/>
      <c r="O49" s="230"/>
      <c r="P49" s="231"/>
      <c r="Q49" s="239"/>
      <c r="R49" s="252"/>
      <c r="S49" s="86"/>
      <c r="T49" s="120"/>
      <c r="U49" s="78"/>
      <c r="V49" s="215"/>
      <c r="W49" s="217"/>
      <c r="X49" s="217"/>
      <c r="Y49" s="217"/>
      <c r="Z49" s="217"/>
      <c r="AA49" s="217"/>
      <c r="AB49" s="217"/>
      <c r="AC49" s="217"/>
      <c r="AD49" s="217"/>
      <c r="AE49" s="217"/>
      <c r="AF49" s="217"/>
      <c r="AG49" s="217"/>
      <c r="AH49" s="213"/>
      <c r="AI49" s="39"/>
    </row>
    <row r="50" spans="1:35" ht="54.75" customHeight="1" thickBot="1" x14ac:dyDescent="0.25">
      <c r="A50" s="35"/>
      <c r="B50" s="38"/>
      <c r="C50" s="188"/>
      <c r="D50" s="189"/>
      <c r="E50" s="328"/>
      <c r="F50" s="334"/>
      <c r="G50" s="221"/>
      <c r="H50" s="305"/>
      <c r="I50" s="234"/>
      <c r="J50" s="143" t="s">
        <v>220</v>
      </c>
      <c r="K50" s="229" t="s">
        <v>334</v>
      </c>
      <c r="L50" s="230"/>
      <c r="M50" s="230"/>
      <c r="N50" s="230"/>
      <c r="O50" s="230"/>
      <c r="P50" s="231"/>
      <c r="Q50" s="240"/>
      <c r="R50" s="252"/>
      <c r="S50" s="86"/>
      <c r="T50" s="120"/>
      <c r="U50" s="78"/>
      <c r="V50" s="215"/>
      <c r="W50" s="217"/>
      <c r="X50" s="217"/>
      <c r="Y50" s="217"/>
      <c r="Z50" s="217"/>
      <c r="AA50" s="217"/>
      <c r="AB50" s="217"/>
      <c r="AC50" s="217"/>
      <c r="AD50" s="217"/>
      <c r="AE50" s="217"/>
      <c r="AF50" s="217"/>
      <c r="AG50" s="217"/>
      <c r="AH50" s="213"/>
      <c r="AI50" s="39"/>
    </row>
    <row r="51" spans="1:35" ht="40.25" customHeight="1" x14ac:dyDescent="0.2">
      <c r="A51" s="35"/>
      <c r="B51" s="38"/>
      <c r="C51" s="188"/>
      <c r="D51" s="189"/>
      <c r="E51" s="328"/>
      <c r="F51" s="334"/>
      <c r="G51" s="220">
        <v>9</v>
      </c>
      <c r="H51" s="303" t="s">
        <v>351</v>
      </c>
      <c r="I51" s="246"/>
      <c r="J51" s="155" t="s">
        <v>222</v>
      </c>
      <c r="K51" s="244" t="s">
        <v>226</v>
      </c>
      <c r="L51" s="245"/>
      <c r="M51" s="245"/>
      <c r="N51" s="245"/>
      <c r="O51" s="245"/>
      <c r="P51" s="246"/>
      <c r="Q51" s="238">
        <v>42</v>
      </c>
      <c r="R51" s="251"/>
      <c r="S51" s="86"/>
      <c r="T51" s="120"/>
      <c r="U51" s="78"/>
      <c r="V51" s="222"/>
      <c r="W51" s="216"/>
      <c r="X51" s="216"/>
      <c r="Y51" s="216"/>
      <c r="Z51" s="216"/>
      <c r="AA51" s="216"/>
      <c r="AB51" s="216"/>
      <c r="AC51" s="216"/>
      <c r="AD51" s="216"/>
      <c r="AE51" s="216"/>
      <c r="AF51" s="216"/>
      <c r="AG51" s="216"/>
      <c r="AH51" s="212">
        <f>IF(Q51="","",Q51)</f>
        <v>42</v>
      </c>
      <c r="AI51" s="39"/>
    </row>
    <row r="52" spans="1:35" ht="40.25" customHeight="1" x14ac:dyDescent="0.2">
      <c r="A52" s="35"/>
      <c r="B52" s="38"/>
      <c r="C52" s="188"/>
      <c r="D52" s="189"/>
      <c r="E52" s="328"/>
      <c r="F52" s="334"/>
      <c r="G52" s="221"/>
      <c r="H52" s="304"/>
      <c r="I52" s="258"/>
      <c r="J52" s="140" t="s">
        <v>216</v>
      </c>
      <c r="K52" s="229" t="s">
        <v>227</v>
      </c>
      <c r="L52" s="230"/>
      <c r="M52" s="230"/>
      <c r="N52" s="230"/>
      <c r="O52" s="230"/>
      <c r="P52" s="231"/>
      <c r="Q52" s="239"/>
      <c r="R52" s="252"/>
      <c r="S52" s="86"/>
      <c r="T52" s="120"/>
      <c r="U52" s="78"/>
      <c r="V52" s="215"/>
      <c r="W52" s="217"/>
      <c r="X52" s="217"/>
      <c r="Y52" s="217"/>
      <c r="Z52" s="217"/>
      <c r="AA52" s="217"/>
      <c r="AB52" s="217"/>
      <c r="AC52" s="217"/>
      <c r="AD52" s="217"/>
      <c r="AE52" s="217"/>
      <c r="AF52" s="217"/>
      <c r="AG52" s="217"/>
      <c r="AH52" s="213"/>
      <c r="AI52" s="39"/>
    </row>
    <row r="53" spans="1:35" ht="40.25" customHeight="1" x14ac:dyDescent="0.2">
      <c r="A53" s="35"/>
      <c r="B53" s="38"/>
      <c r="C53" s="188"/>
      <c r="D53" s="189"/>
      <c r="E53" s="328"/>
      <c r="F53" s="334"/>
      <c r="G53" s="221"/>
      <c r="H53" s="304"/>
      <c r="I53" s="258"/>
      <c r="J53" s="141" t="s">
        <v>217</v>
      </c>
      <c r="K53" s="229" t="s">
        <v>301</v>
      </c>
      <c r="L53" s="230"/>
      <c r="M53" s="230"/>
      <c r="N53" s="230"/>
      <c r="O53" s="230"/>
      <c r="P53" s="231"/>
      <c r="Q53" s="239"/>
      <c r="R53" s="252"/>
      <c r="S53" s="86"/>
      <c r="T53" s="120"/>
      <c r="U53" s="78"/>
      <c r="V53" s="215"/>
      <c r="W53" s="217"/>
      <c r="X53" s="217"/>
      <c r="Y53" s="217"/>
      <c r="Z53" s="217"/>
      <c r="AA53" s="217"/>
      <c r="AB53" s="217"/>
      <c r="AC53" s="217"/>
      <c r="AD53" s="217"/>
      <c r="AE53" s="217"/>
      <c r="AF53" s="217"/>
      <c r="AG53" s="217"/>
      <c r="AH53" s="213"/>
      <c r="AI53" s="39"/>
    </row>
    <row r="54" spans="1:35" ht="40.25" customHeight="1" x14ac:dyDescent="0.2">
      <c r="A54" s="35"/>
      <c r="B54" s="38"/>
      <c r="C54" s="188"/>
      <c r="D54" s="189"/>
      <c r="E54" s="328"/>
      <c r="F54" s="334"/>
      <c r="G54" s="221"/>
      <c r="H54" s="304"/>
      <c r="I54" s="258"/>
      <c r="J54" s="142" t="s">
        <v>218</v>
      </c>
      <c r="K54" s="229" t="s">
        <v>228</v>
      </c>
      <c r="L54" s="230"/>
      <c r="M54" s="230"/>
      <c r="N54" s="230"/>
      <c r="O54" s="230"/>
      <c r="P54" s="231"/>
      <c r="Q54" s="239"/>
      <c r="R54" s="252"/>
      <c r="S54" s="86"/>
      <c r="T54" s="120"/>
      <c r="U54" s="78"/>
      <c r="V54" s="215"/>
      <c r="W54" s="217"/>
      <c r="X54" s="217"/>
      <c r="Y54" s="217"/>
      <c r="Z54" s="217"/>
      <c r="AA54" s="217"/>
      <c r="AB54" s="217"/>
      <c r="AC54" s="217"/>
      <c r="AD54" s="217"/>
      <c r="AE54" s="217"/>
      <c r="AF54" s="217"/>
      <c r="AG54" s="217"/>
      <c r="AH54" s="213"/>
      <c r="AI54" s="39"/>
    </row>
    <row r="55" spans="1:35" ht="64.5" customHeight="1" thickBot="1" x14ac:dyDescent="0.25">
      <c r="A55" s="35"/>
      <c r="B55" s="38"/>
      <c r="C55" s="188"/>
      <c r="D55" s="189"/>
      <c r="E55" s="328"/>
      <c r="F55" s="334"/>
      <c r="G55" s="221"/>
      <c r="H55" s="305"/>
      <c r="I55" s="234"/>
      <c r="J55" s="143" t="s">
        <v>220</v>
      </c>
      <c r="K55" s="232" t="s">
        <v>229</v>
      </c>
      <c r="L55" s="233"/>
      <c r="M55" s="233"/>
      <c r="N55" s="233"/>
      <c r="O55" s="233"/>
      <c r="P55" s="234"/>
      <c r="Q55" s="240"/>
      <c r="R55" s="252"/>
      <c r="S55" s="86"/>
      <c r="T55" s="120"/>
      <c r="U55" s="78"/>
      <c r="V55" s="215"/>
      <c r="W55" s="217"/>
      <c r="X55" s="217"/>
      <c r="Y55" s="217"/>
      <c r="Z55" s="217"/>
      <c r="AA55" s="217"/>
      <c r="AB55" s="217"/>
      <c r="AC55" s="217"/>
      <c r="AD55" s="217"/>
      <c r="AE55" s="217"/>
      <c r="AF55" s="217"/>
      <c r="AG55" s="217"/>
      <c r="AH55" s="213"/>
      <c r="AI55" s="39"/>
    </row>
    <row r="56" spans="1:35" ht="40.25" customHeight="1" x14ac:dyDescent="0.2">
      <c r="A56" s="35"/>
      <c r="B56" s="38"/>
      <c r="C56" s="188"/>
      <c r="D56" s="189"/>
      <c r="E56" s="190" t="s">
        <v>77</v>
      </c>
      <c r="F56" s="334"/>
      <c r="G56" s="220">
        <v>10</v>
      </c>
      <c r="H56" s="303" t="s">
        <v>302</v>
      </c>
      <c r="I56" s="246"/>
      <c r="J56" s="155" t="s">
        <v>222</v>
      </c>
      <c r="K56" s="244" t="s">
        <v>129</v>
      </c>
      <c r="L56" s="245"/>
      <c r="M56" s="245"/>
      <c r="N56" s="245"/>
      <c r="O56" s="245"/>
      <c r="P56" s="246"/>
      <c r="Q56" s="238">
        <v>79</v>
      </c>
      <c r="R56" s="293"/>
      <c r="S56" s="86"/>
      <c r="U56" s="78"/>
      <c r="V56" s="222"/>
      <c r="W56" s="216"/>
      <c r="X56" s="216"/>
      <c r="Y56" s="216"/>
      <c r="Z56" s="216"/>
      <c r="AA56" s="216"/>
      <c r="AB56" s="216"/>
      <c r="AC56" s="216"/>
      <c r="AD56" s="216"/>
      <c r="AE56" s="216"/>
      <c r="AF56" s="216"/>
      <c r="AG56" s="216"/>
      <c r="AH56" s="212">
        <f>IF(Q56="","",Q56)</f>
        <v>79</v>
      </c>
      <c r="AI56" s="39"/>
    </row>
    <row r="57" spans="1:35" ht="40.25" customHeight="1" x14ac:dyDescent="0.2">
      <c r="A57" s="35"/>
      <c r="B57" s="38"/>
      <c r="C57" s="188"/>
      <c r="D57" s="189"/>
      <c r="E57" s="191"/>
      <c r="F57" s="334"/>
      <c r="G57" s="221"/>
      <c r="H57" s="304"/>
      <c r="I57" s="258"/>
      <c r="J57" s="140" t="s">
        <v>216</v>
      </c>
      <c r="K57" s="229" t="s">
        <v>130</v>
      </c>
      <c r="L57" s="230"/>
      <c r="M57" s="230"/>
      <c r="N57" s="230"/>
      <c r="O57" s="230"/>
      <c r="P57" s="231"/>
      <c r="Q57" s="239"/>
      <c r="R57" s="294"/>
      <c r="S57" s="86"/>
      <c r="U57" s="78"/>
      <c r="V57" s="215"/>
      <c r="W57" s="217"/>
      <c r="X57" s="217"/>
      <c r="Y57" s="217"/>
      <c r="Z57" s="217"/>
      <c r="AA57" s="217"/>
      <c r="AB57" s="217"/>
      <c r="AC57" s="217"/>
      <c r="AD57" s="217"/>
      <c r="AE57" s="217"/>
      <c r="AF57" s="217"/>
      <c r="AG57" s="217"/>
      <c r="AH57" s="213"/>
      <c r="AI57" s="39"/>
    </row>
    <row r="58" spans="1:35" ht="40.25" customHeight="1" x14ac:dyDescent="0.2">
      <c r="A58" s="35"/>
      <c r="B58" s="38"/>
      <c r="C58" s="188"/>
      <c r="D58" s="189"/>
      <c r="E58" s="191"/>
      <c r="F58" s="334"/>
      <c r="G58" s="221"/>
      <c r="H58" s="304"/>
      <c r="I58" s="258"/>
      <c r="J58" s="141" t="s">
        <v>217</v>
      </c>
      <c r="K58" s="229" t="s">
        <v>131</v>
      </c>
      <c r="L58" s="230"/>
      <c r="M58" s="230"/>
      <c r="N58" s="230"/>
      <c r="O58" s="230"/>
      <c r="P58" s="231"/>
      <c r="Q58" s="239"/>
      <c r="R58" s="294"/>
      <c r="S58" s="86"/>
      <c r="U58" s="78"/>
      <c r="V58" s="215"/>
      <c r="W58" s="217"/>
      <c r="X58" s="217"/>
      <c r="Y58" s="217"/>
      <c r="Z58" s="217"/>
      <c r="AA58" s="217"/>
      <c r="AB58" s="217"/>
      <c r="AC58" s="217"/>
      <c r="AD58" s="217"/>
      <c r="AE58" s="217"/>
      <c r="AF58" s="217"/>
      <c r="AG58" s="217"/>
      <c r="AH58" s="213"/>
      <c r="AI58" s="39"/>
    </row>
    <row r="59" spans="1:35" ht="57" customHeight="1" x14ac:dyDescent="0.2">
      <c r="A59" s="35"/>
      <c r="B59" s="38"/>
      <c r="C59" s="188"/>
      <c r="D59" s="189"/>
      <c r="E59" s="191"/>
      <c r="F59" s="334"/>
      <c r="G59" s="221"/>
      <c r="H59" s="304"/>
      <c r="I59" s="258"/>
      <c r="J59" s="142" t="s">
        <v>218</v>
      </c>
      <c r="K59" s="229" t="s">
        <v>304</v>
      </c>
      <c r="L59" s="230"/>
      <c r="M59" s="230"/>
      <c r="N59" s="230"/>
      <c r="O59" s="230"/>
      <c r="P59" s="231"/>
      <c r="Q59" s="239"/>
      <c r="R59" s="294"/>
      <c r="S59" s="86"/>
      <c r="U59" s="78"/>
      <c r="V59" s="215"/>
      <c r="W59" s="217"/>
      <c r="X59" s="217"/>
      <c r="Y59" s="217"/>
      <c r="Z59" s="217"/>
      <c r="AA59" s="217"/>
      <c r="AB59" s="217"/>
      <c r="AC59" s="217"/>
      <c r="AD59" s="217"/>
      <c r="AE59" s="217"/>
      <c r="AF59" s="217"/>
      <c r="AG59" s="217"/>
      <c r="AH59" s="213"/>
      <c r="AI59" s="39"/>
    </row>
    <row r="60" spans="1:35" ht="57.75" customHeight="1" thickBot="1" x14ac:dyDescent="0.25">
      <c r="A60" s="35"/>
      <c r="B60" s="38"/>
      <c r="C60" s="188"/>
      <c r="D60" s="189"/>
      <c r="E60" s="192"/>
      <c r="F60" s="334"/>
      <c r="G60" s="221"/>
      <c r="H60" s="305"/>
      <c r="I60" s="234"/>
      <c r="J60" s="143" t="s">
        <v>220</v>
      </c>
      <c r="K60" s="232" t="s">
        <v>336</v>
      </c>
      <c r="L60" s="233"/>
      <c r="M60" s="233"/>
      <c r="N60" s="233"/>
      <c r="O60" s="233"/>
      <c r="P60" s="234"/>
      <c r="Q60" s="240"/>
      <c r="R60" s="294"/>
      <c r="S60" s="86"/>
      <c r="U60" s="78"/>
      <c r="V60" s="215"/>
      <c r="W60" s="217"/>
      <c r="X60" s="217"/>
      <c r="Y60" s="217"/>
      <c r="Z60" s="217"/>
      <c r="AA60" s="217"/>
      <c r="AB60" s="217"/>
      <c r="AC60" s="217"/>
      <c r="AD60" s="217"/>
      <c r="AE60" s="217"/>
      <c r="AF60" s="217"/>
      <c r="AG60" s="217"/>
      <c r="AH60" s="213"/>
      <c r="AI60" s="39"/>
    </row>
    <row r="61" spans="1:35" ht="40.25" customHeight="1" x14ac:dyDescent="0.2">
      <c r="A61" s="35"/>
      <c r="B61" s="38"/>
      <c r="C61" s="188"/>
      <c r="D61" s="189"/>
      <c r="E61" s="328" t="s">
        <v>0</v>
      </c>
      <c r="F61" s="334"/>
      <c r="G61" s="220">
        <v>11</v>
      </c>
      <c r="H61" s="241" t="s">
        <v>305</v>
      </c>
      <c r="I61" s="242"/>
      <c r="J61" s="155" t="s">
        <v>222</v>
      </c>
      <c r="K61" s="235" t="s">
        <v>306</v>
      </c>
      <c r="L61" s="236"/>
      <c r="M61" s="236"/>
      <c r="N61" s="236"/>
      <c r="O61" s="236"/>
      <c r="P61" s="237"/>
      <c r="Q61" s="238">
        <v>100</v>
      </c>
      <c r="R61" s="293"/>
      <c r="S61" s="86"/>
      <c r="U61" s="78"/>
      <c r="V61" s="222"/>
      <c r="W61" s="216"/>
      <c r="X61" s="216"/>
      <c r="Y61" s="216"/>
      <c r="Z61" s="216"/>
      <c r="AA61" s="216"/>
      <c r="AB61" s="216"/>
      <c r="AC61" s="216"/>
      <c r="AD61" s="216"/>
      <c r="AE61" s="216"/>
      <c r="AF61" s="216"/>
      <c r="AG61" s="216"/>
      <c r="AH61" s="212">
        <f>IF(Q61="","",Q61)</f>
        <v>100</v>
      </c>
      <c r="AI61" s="39"/>
    </row>
    <row r="62" spans="1:35" ht="59.25" customHeight="1" x14ac:dyDescent="0.2">
      <c r="A62" s="35"/>
      <c r="B62" s="38"/>
      <c r="C62" s="188"/>
      <c r="D62" s="189"/>
      <c r="E62" s="328"/>
      <c r="F62" s="334"/>
      <c r="G62" s="221"/>
      <c r="H62" s="243"/>
      <c r="I62" s="242"/>
      <c r="J62" s="140" t="s">
        <v>216</v>
      </c>
      <c r="K62" s="235" t="s">
        <v>338</v>
      </c>
      <c r="L62" s="236"/>
      <c r="M62" s="236"/>
      <c r="N62" s="236"/>
      <c r="O62" s="236"/>
      <c r="P62" s="237"/>
      <c r="Q62" s="239"/>
      <c r="R62" s="294"/>
      <c r="S62" s="86"/>
      <c r="U62" s="78"/>
      <c r="V62" s="215"/>
      <c r="W62" s="217"/>
      <c r="X62" s="217"/>
      <c r="Y62" s="217"/>
      <c r="Z62" s="217"/>
      <c r="AA62" s="217"/>
      <c r="AB62" s="217"/>
      <c r="AC62" s="217"/>
      <c r="AD62" s="217"/>
      <c r="AE62" s="217"/>
      <c r="AF62" s="217"/>
      <c r="AG62" s="217"/>
      <c r="AH62" s="213"/>
      <c r="AI62" s="39"/>
    </row>
    <row r="63" spans="1:35" ht="65.25" customHeight="1" x14ac:dyDescent="0.2">
      <c r="A63" s="35"/>
      <c r="B63" s="38"/>
      <c r="C63" s="188"/>
      <c r="D63" s="189"/>
      <c r="E63" s="328"/>
      <c r="F63" s="334"/>
      <c r="G63" s="221"/>
      <c r="H63" s="243"/>
      <c r="I63" s="242"/>
      <c r="J63" s="141" t="s">
        <v>217</v>
      </c>
      <c r="K63" s="235" t="s">
        <v>337</v>
      </c>
      <c r="L63" s="236"/>
      <c r="M63" s="236"/>
      <c r="N63" s="236"/>
      <c r="O63" s="236"/>
      <c r="P63" s="237"/>
      <c r="Q63" s="239"/>
      <c r="R63" s="294"/>
      <c r="S63" s="86"/>
      <c r="U63" s="78"/>
      <c r="V63" s="215"/>
      <c r="W63" s="217"/>
      <c r="X63" s="217"/>
      <c r="Y63" s="217"/>
      <c r="Z63" s="217"/>
      <c r="AA63" s="217"/>
      <c r="AB63" s="217"/>
      <c r="AC63" s="217"/>
      <c r="AD63" s="217"/>
      <c r="AE63" s="217"/>
      <c r="AF63" s="217"/>
      <c r="AG63" s="217"/>
      <c r="AH63" s="213"/>
      <c r="AI63" s="39"/>
    </row>
    <row r="64" spans="1:35" ht="55.5" customHeight="1" x14ac:dyDescent="0.2">
      <c r="A64" s="35"/>
      <c r="B64" s="38"/>
      <c r="C64" s="188"/>
      <c r="D64" s="189"/>
      <c r="E64" s="328"/>
      <c r="F64" s="334"/>
      <c r="G64" s="221"/>
      <c r="H64" s="243"/>
      <c r="I64" s="242"/>
      <c r="J64" s="142" t="s">
        <v>218</v>
      </c>
      <c r="K64" s="229" t="s">
        <v>308</v>
      </c>
      <c r="L64" s="230"/>
      <c r="M64" s="230"/>
      <c r="N64" s="230"/>
      <c r="O64" s="230"/>
      <c r="P64" s="231"/>
      <c r="Q64" s="239"/>
      <c r="R64" s="294"/>
      <c r="S64" s="86"/>
      <c r="U64" s="78"/>
      <c r="V64" s="215"/>
      <c r="W64" s="217"/>
      <c r="X64" s="217"/>
      <c r="Y64" s="217"/>
      <c r="Z64" s="217"/>
      <c r="AA64" s="217"/>
      <c r="AB64" s="217"/>
      <c r="AC64" s="217"/>
      <c r="AD64" s="217"/>
      <c r="AE64" s="217"/>
      <c r="AF64" s="217"/>
      <c r="AG64" s="217"/>
      <c r="AH64" s="213"/>
      <c r="AI64" s="39"/>
    </row>
    <row r="65" spans="1:35" ht="54.75" customHeight="1" thickBot="1" x14ac:dyDescent="0.25">
      <c r="A65" s="35"/>
      <c r="B65" s="38"/>
      <c r="C65" s="188"/>
      <c r="D65" s="189"/>
      <c r="E65" s="328"/>
      <c r="F65" s="334"/>
      <c r="G65" s="221"/>
      <c r="H65" s="243"/>
      <c r="I65" s="242"/>
      <c r="J65" s="143" t="s">
        <v>220</v>
      </c>
      <c r="K65" s="232" t="s">
        <v>307</v>
      </c>
      <c r="L65" s="233"/>
      <c r="M65" s="233"/>
      <c r="N65" s="233"/>
      <c r="O65" s="233"/>
      <c r="P65" s="234"/>
      <c r="Q65" s="240"/>
      <c r="R65" s="294"/>
      <c r="S65" s="86"/>
      <c r="U65" s="78"/>
      <c r="V65" s="215"/>
      <c r="W65" s="217"/>
      <c r="X65" s="217"/>
      <c r="Y65" s="217"/>
      <c r="Z65" s="217"/>
      <c r="AA65" s="217"/>
      <c r="AB65" s="217"/>
      <c r="AC65" s="217"/>
      <c r="AD65" s="217"/>
      <c r="AE65" s="217"/>
      <c r="AF65" s="217"/>
      <c r="AG65" s="217"/>
      <c r="AH65" s="213"/>
      <c r="AI65" s="39"/>
    </row>
    <row r="66" spans="1:35" ht="31.5" customHeight="1" x14ac:dyDescent="0.2">
      <c r="A66" s="35"/>
      <c r="B66" s="38"/>
      <c r="C66" s="188"/>
      <c r="D66" s="189"/>
      <c r="E66" s="328"/>
      <c r="F66" s="334"/>
      <c r="G66" s="220">
        <v>12</v>
      </c>
      <c r="H66" s="241" t="s">
        <v>133</v>
      </c>
      <c r="I66" s="242"/>
      <c r="J66" s="155" t="s">
        <v>222</v>
      </c>
      <c r="K66" s="244" t="s">
        <v>140</v>
      </c>
      <c r="L66" s="245"/>
      <c r="M66" s="245"/>
      <c r="N66" s="245"/>
      <c r="O66" s="245"/>
      <c r="P66" s="246"/>
      <c r="Q66" s="238">
        <v>79</v>
      </c>
      <c r="R66" s="293"/>
      <c r="S66" s="86"/>
      <c r="U66" s="78"/>
      <c r="V66" s="222"/>
      <c r="W66" s="216"/>
      <c r="X66" s="216"/>
      <c r="Y66" s="216"/>
      <c r="Z66" s="216"/>
      <c r="AA66" s="216"/>
      <c r="AB66" s="216"/>
      <c r="AC66" s="216">
        <f>IF(Q66="","",Q66)</f>
        <v>79</v>
      </c>
      <c r="AD66" s="216"/>
      <c r="AE66" s="216"/>
      <c r="AF66" s="216"/>
      <c r="AG66" s="216"/>
      <c r="AH66" s="212">
        <f>IF(Q66="","",Q66)</f>
        <v>79</v>
      </c>
      <c r="AI66" s="39"/>
    </row>
    <row r="67" spans="1:35" ht="30" customHeight="1" x14ac:dyDescent="0.2">
      <c r="A67" s="35"/>
      <c r="B67" s="38"/>
      <c r="C67" s="188"/>
      <c r="D67" s="189"/>
      <c r="E67" s="328"/>
      <c r="F67" s="334"/>
      <c r="G67" s="221"/>
      <c r="H67" s="243"/>
      <c r="I67" s="242"/>
      <c r="J67" s="140" t="s">
        <v>216</v>
      </c>
      <c r="K67" s="229" t="s">
        <v>141</v>
      </c>
      <c r="L67" s="230"/>
      <c r="M67" s="230"/>
      <c r="N67" s="230"/>
      <c r="O67" s="230"/>
      <c r="P67" s="231"/>
      <c r="Q67" s="239"/>
      <c r="R67" s="294"/>
      <c r="S67" s="86"/>
      <c r="U67" s="78"/>
      <c r="V67" s="215"/>
      <c r="W67" s="217"/>
      <c r="X67" s="217"/>
      <c r="Y67" s="217"/>
      <c r="Z67" s="217"/>
      <c r="AA67" s="217"/>
      <c r="AB67" s="217"/>
      <c r="AC67" s="217"/>
      <c r="AD67" s="217"/>
      <c r="AE67" s="217"/>
      <c r="AF67" s="217"/>
      <c r="AG67" s="217"/>
      <c r="AH67" s="213"/>
      <c r="AI67" s="39"/>
    </row>
    <row r="68" spans="1:35" ht="42" customHeight="1" x14ac:dyDescent="0.2">
      <c r="A68" s="35"/>
      <c r="B68" s="38"/>
      <c r="C68" s="188"/>
      <c r="D68" s="189"/>
      <c r="E68" s="328"/>
      <c r="F68" s="334"/>
      <c r="G68" s="221"/>
      <c r="H68" s="243"/>
      <c r="I68" s="242"/>
      <c r="J68" s="141" t="s">
        <v>217</v>
      </c>
      <c r="K68" s="229" t="s">
        <v>142</v>
      </c>
      <c r="L68" s="230"/>
      <c r="M68" s="230"/>
      <c r="N68" s="230"/>
      <c r="O68" s="230"/>
      <c r="P68" s="231"/>
      <c r="Q68" s="239"/>
      <c r="R68" s="294"/>
      <c r="S68" s="86"/>
      <c r="U68" s="78"/>
      <c r="V68" s="215"/>
      <c r="W68" s="217"/>
      <c r="X68" s="217"/>
      <c r="Y68" s="217"/>
      <c r="Z68" s="217"/>
      <c r="AA68" s="217"/>
      <c r="AB68" s="217"/>
      <c r="AC68" s="217"/>
      <c r="AD68" s="217"/>
      <c r="AE68" s="217"/>
      <c r="AF68" s="217"/>
      <c r="AG68" s="217"/>
      <c r="AH68" s="213"/>
      <c r="AI68" s="39"/>
    </row>
    <row r="69" spans="1:35" ht="42.75" customHeight="1" x14ac:dyDescent="0.2">
      <c r="A69" s="35"/>
      <c r="B69" s="38"/>
      <c r="C69" s="188"/>
      <c r="D69" s="189"/>
      <c r="E69" s="328"/>
      <c r="F69" s="334"/>
      <c r="G69" s="221"/>
      <c r="H69" s="243"/>
      <c r="I69" s="242"/>
      <c r="J69" s="142" t="s">
        <v>218</v>
      </c>
      <c r="K69" s="229" t="s">
        <v>143</v>
      </c>
      <c r="L69" s="230"/>
      <c r="M69" s="230"/>
      <c r="N69" s="230"/>
      <c r="O69" s="230"/>
      <c r="P69" s="231"/>
      <c r="Q69" s="239"/>
      <c r="R69" s="294"/>
      <c r="S69" s="86"/>
      <c r="U69" s="78"/>
      <c r="V69" s="215"/>
      <c r="W69" s="217"/>
      <c r="X69" s="217"/>
      <c r="Y69" s="217"/>
      <c r="Z69" s="217"/>
      <c r="AA69" s="217"/>
      <c r="AB69" s="217"/>
      <c r="AC69" s="217"/>
      <c r="AD69" s="217"/>
      <c r="AE69" s="217"/>
      <c r="AF69" s="217"/>
      <c r="AG69" s="217"/>
      <c r="AH69" s="213"/>
      <c r="AI69" s="39"/>
    </row>
    <row r="70" spans="1:35" ht="60.75" customHeight="1" thickBot="1" x14ac:dyDescent="0.25">
      <c r="A70" s="35"/>
      <c r="B70" s="38"/>
      <c r="C70" s="188"/>
      <c r="D70" s="189"/>
      <c r="E70" s="328"/>
      <c r="F70" s="334"/>
      <c r="G70" s="221"/>
      <c r="H70" s="243"/>
      <c r="I70" s="242"/>
      <c r="J70" s="143" t="s">
        <v>220</v>
      </c>
      <c r="K70" s="232" t="s">
        <v>144</v>
      </c>
      <c r="L70" s="233"/>
      <c r="M70" s="233"/>
      <c r="N70" s="233"/>
      <c r="O70" s="233"/>
      <c r="P70" s="234"/>
      <c r="Q70" s="240"/>
      <c r="R70" s="294"/>
      <c r="S70" s="86"/>
      <c r="U70" s="78"/>
      <c r="V70" s="215"/>
      <c r="W70" s="217"/>
      <c r="X70" s="217"/>
      <c r="Y70" s="217"/>
      <c r="Z70" s="217"/>
      <c r="AA70" s="217"/>
      <c r="AB70" s="217"/>
      <c r="AC70" s="217"/>
      <c r="AD70" s="217"/>
      <c r="AE70" s="217"/>
      <c r="AF70" s="217"/>
      <c r="AG70" s="217"/>
      <c r="AH70" s="213"/>
      <c r="AI70" s="39"/>
    </row>
    <row r="71" spans="1:35" ht="40.25" customHeight="1" x14ac:dyDescent="0.2">
      <c r="A71" s="35"/>
      <c r="B71" s="38"/>
      <c r="C71" s="188"/>
      <c r="D71" s="189"/>
      <c r="E71" s="328"/>
      <c r="F71" s="334"/>
      <c r="G71" s="220">
        <v>13</v>
      </c>
      <c r="H71" s="241" t="s">
        <v>134</v>
      </c>
      <c r="I71" s="242"/>
      <c r="J71" s="155" t="s">
        <v>222</v>
      </c>
      <c r="K71" s="244" t="s">
        <v>145</v>
      </c>
      <c r="L71" s="245"/>
      <c r="M71" s="245"/>
      <c r="N71" s="245"/>
      <c r="O71" s="245"/>
      <c r="P71" s="246"/>
      <c r="Q71" s="238">
        <v>80</v>
      </c>
      <c r="R71" s="251"/>
      <c r="S71" s="86"/>
      <c r="U71" s="78"/>
      <c r="V71" s="222"/>
      <c r="W71" s="216"/>
      <c r="X71" s="216"/>
      <c r="Y71" s="216"/>
      <c r="Z71" s="216">
        <f>IF(Q71="","",Q71)</f>
        <v>80</v>
      </c>
      <c r="AA71" s="216"/>
      <c r="AB71" s="216"/>
      <c r="AC71" s="216">
        <f>IF(Q71="","",Q71)</f>
        <v>80</v>
      </c>
      <c r="AD71" s="216">
        <f>IF(Q71="","",Q71)</f>
        <v>80</v>
      </c>
      <c r="AE71" s="216">
        <f>IF(Q71="","",Q71)</f>
        <v>80</v>
      </c>
      <c r="AF71" s="216"/>
      <c r="AG71" s="216"/>
      <c r="AH71" s="212">
        <f>IF(Q71="","",Q71)</f>
        <v>80</v>
      </c>
      <c r="AI71" s="39"/>
    </row>
    <row r="72" spans="1:35" ht="40.25" customHeight="1" x14ac:dyDescent="0.2">
      <c r="A72" s="35"/>
      <c r="B72" s="38"/>
      <c r="C72" s="188"/>
      <c r="D72" s="189"/>
      <c r="E72" s="328"/>
      <c r="F72" s="334"/>
      <c r="G72" s="221"/>
      <c r="H72" s="243"/>
      <c r="I72" s="242"/>
      <c r="J72" s="140" t="s">
        <v>216</v>
      </c>
      <c r="K72" s="229" t="s">
        <v>146</v>
      </c>
      <c r="L72" s="230"/>
      <c r="M72" s="230"/>
      <c r="N72" s="230"/>
      <c r="O72" s="230"/>
      <c r="P72" s="231"/>
      <c r="Q72" s="239"/>
      <c r="R72" s="252"/>
      <c r="S72" s="86"/>
      <c r="U72" s="78"/>
      <c r="V72" s="215"/>
      <c r="W72" s="217"/>
      <c r="X72" s="217"/>
      <c r="Y72" s="217"/>
      <c r="Z72" s="217"/>
      <c r="AA72" s="217"/>
      <c r="AB72" s="217"/>
      <c r="AC72" s="217"/>
      <c r="AD72" s="217"/>
      <c r="AE72" s="217"/>
      <c r="AF72" s="217"/>
      <c r="AG72" s="217"/>
      <c r="AH72" s="213"/>
      <c r="AI72" s="39"/>
    </row>
    <row r="73" spans="1:35" ht="40.25" customHeight="1" x14ac:dyDescent="0.2">
      <c r="A73" s="35"/>
      <c r="B73" s="38"/>
      <c r="C73" s="188"/>
      <c r="D73" s="189"/>
      <c r="E73" s="328"/>
      <c r="F73" s="334"/>
      <c r="G73" s="221"/>
      <c r="H73" s="243"/>
      <c r="I73" s="242"/>
      <c r="J73" s="141" t="s">
        <v>217</v>
      </c>
      <c r="K73" s="229" t="s">
        <v>147</v>
      </c>
      <c r="L73" s="230"/>
      <c r="M73" s="230"/>
      <c r="N73" s="230"/>
      <c r="O73" s="230"/>
      <c r="P73" s="231"/>
      <c r="Q73" s="239"/>
      <c r="R73" s="252"/>
      <c r="S73" s="86"/>
      <c r="U73" s="78"/>
      <c r="V73" s="215"/>
      <c r="W73" s="217"/>
      <c r="X73" s="217"/>
      <c r="Y73" s="217"/>
      <c r="Z73" s="217"/>
      <c r="AA73" s="217"/>
      <c r="AB73" s="217"/>
      <c r="AC73" s="217"/>
      <c r="AD73" s="217"/>
      <c r="AE73" s="217"/>
      <c r="AF73" s="217"/>
      <c r="AG73" s="217"/>
      <c r="AH73" s="213"/>
      <c r="AI73" s="39"/>
    </row>
    <row r="74" spans="1:35" ht="40.25" customHeight="1" x14ac:dyDescent="0.2">
      <c r="A74" s="35"/>
      <c r="B74" s="38"/>
      <c r="C74" s="188"/>
      <c r="D74" s="189"/>
      <c r="E74" s="328"/>
      <c r="F74" s="334"/>
      <c r="G74" s="221"/>
      <c r="H74" s="243"/>
      <c r="I74" s="242"/>
      <c r="J74" s="142" t="s">
        <v>218</v>
      </c>
      <c r="K74" s="229" t="s">
        <v>310</v>
      </c>
      <c r="L74" s="230"/>
      <c r="M74" s="230"/>
      <c r="N74" s="230"/>
      <c r="O74" s="230"/>
      <c r="P74" s="231"/>
      <c r="Q74" s="239"/>
      <c r="R74" s="252"/>
      <c r="S74" s="86"/>
      <c r="U74" s="78"/>
      <c r="V74" s="215"/>
      <c r="W74" s="217"/>
      <c r="X74" s="217"/>
      <c r="Y74" s="217"/>
      <c r="Z74" s="217"/>
      <c r="AA74" s="217"/>
      <c r="AB74" s="217"/>
      <c r="AC74" s="217"/>
      <c r="AD74" s="217"/>
      <c r="AE74" s="217"/>
      <c r="AF74" s="217"/>
      <c r="AG74" s="217"/>
      <c r="AH74" s="213"/>
      <c r="AI74" s="39"/>
    </row>
    <row r="75" spans="1:35" ht="57" customHeight="1" thickBot="1" x14ac:dyDescent="0.25">
      <c r="A75" s="35"/>
      <c r="B75" s="38"/>
      <c r="C75" s="188"/>
      <c r="D75" s="189"/>
      <c r="E75" s="328"/>
      <c r="F75" s="334"/>
      <c r="G75" s="221"/>
      <c r="H75" s="243"/>
      <c r="I75" s="242"/>
      <c r="J75" s="143" t="s">
        <v>220</v>
      </c>
      <c r="K75" s="232" t="s">
        <v>309</v>
      </c>
      <c r="L75" s="233"/>
      <c r="M75" s="233"/>
      <c r="N75" s="233"/>
      <c r="O75" s="233"/>
      <c r="P75" s="234"/>
      <c r="Q75" s="240"/>
      <c r="R75" s="252"/>
      <c r="S75" s="86"/>
      <c r="U75" s="78"/>
      <c r="V75" s="215"/>
      <c r="W75" s="217"/>
      <c r="X75" s="217"/>
      <c r="Y75" s="217"/>
      <c r="Z75" s="217"/>
      <c r="AA75" s="217"/>
      <c r="AB75" s="217"/>
      <c r="AC75" s="217"/>
      <c r="AD75" s="217"/>
      <c r="AE75" s="217"/>
      <c r="AF75" s="217"/>
      <c r="AG75" s="217"/>
      <c r="AH75" s="213"/>
      <c r="AI75" s="39"/>
    </row>
    <row r="76" spans="1:35" ht="40.25" customHeight="1" x14ac:dyDescent="0.2">
      <c r="A76" s="35"/>
      <c r="B76" s="38"/>
      <c r="C76" s="188"/>
      <c r="D76" s="189"/>
      <c r="E76" s="328"/>
      <c r="F76" s="334"/>
      <c r="G76" s="220">
        <v>14</v>
      </c>
      <c r="H76" s="241" t="s">
        <v>231</v>
      </c>
      <c r="I76" s="242"/>
      <c r="J76" s="155" t="s">
        <v>222</v>
      </c>
      <c r="K76" s="244" t="s">
        <v>232</v>
      </c>
      <c r="L76" s="245"/>
      <c r="M76" s="245"/>
      <c r="N76" s="245"/>
      <c r="O76" s="245"/>
      <c r="P76" s="246"/>
      <c r="Q76" s="238">
        <v>42</v>
      </c>
      <c r="R76" s="251"/>
      <c r="S76" s="86"/>
      <c r="U76" s="78"/>
      <c r="V76" s="222"/>
      <c r="W76" s="216"/>
      <c r="X76" s="216"/>
      <c r="Y76" s="216"/>
      <c r="Z76" s="216">
        <f>IF($Q$76="","",$Q$76)</f>
        <v>42</v>
      </c>
      <c r="AA76" s="216">
        <f>IF($Q$76="","",$Q$76)</f>
        <v>42</v>
      </c>
      <c r="AB76" s="216">
        <f>IF($Q$76="","",$Q$76)</f>
        <v>42</v>
      </c>
      <c r="AC76" s="216"/>
      <c r="AD76" s="216"/>
      <c r="AE76" s="216">
        <f>IF($Q$76="","",$Q$76)</f>
        <v>42</v>
      </c>
      <c r="AF76" s="216">
        <f>IF($Q$76="","",$Q$76)</f>
        <v>42</v>
      </c>
      <c r="AG76" s="216"/>
      <c r="AH76" s="212">
        <f>IF(Q76="","",Q76)</f>
        <v>42</v>
      </c>
      <c r="AI76" s="39"/>
    </row>
    <row r="77" spans="1:35" ht="40.25" customHeight="1" x14ac:dyDescent="0.2">
      <c r="A77" s="35"/>
      <c r="B77" s="38"/>
      <c r="C77" s="188"/>
      <c r="D77" s="189"/>
      <c r="E77" s="328"/>
      <c r="F77" s="334"/>
      <c r="G77" s="221"/>
      <c r="H77" s="243"/>
      <c r="I77" s="242"/>
      <c r="J77" s="140" t="s">
        <v>216</v>
      </c>
      <c r="K77" s="229" t="s">
        <v>233</v>
      </c>
      <c r="L77" s="230"/>
      <c r="M77" s="230"/>
      <c r="N77" s="230"/>
      <c r="O77" s="230"/>
      <c r="P77" s="231"/>
      <c r="Q77" s="239"/>
      <c r="R77" s="252"/>
      <c r="S77" s="86"/>
      <c r="U77" s="78"/>
      <c r="V77" s="215"/>
      <c r="W77" s="217"/>
      <c r="X77" s="217"/>
      <c r="Y77" s="217"/>
      <c r="Z77" s="217"/>
      <c r="AA77" s="217"/>
      <c r="AB77" s="217"/>
      <c r="AC77" s="217"/>
      <c r="AD77" s="217"/>
      <c r="AE77" s="217"/>
      <c r="AF77" s="217"/>
      <c r="AG77" s="217"/>
      <c r="AH77" s="213"/>
      <c r="AI77" s="39"/>
    </row>
    <row r="78" spans="1:35" ht="52.5" customHeight="1" x14ac:dyDescent="0.2">
      <c r="A78" s="35"/>
      <c r="B78" s="38"/>
      <c r="C78" s="188"/>
      <c r="D78" s="189"/>
      <c r="E78" s="328"/>
      <c r="F78" s="334"/>
      <c r="G78" s="221"/>
      <c r="H78" s="243"/>
      <c r="I78" s="242"/>
      <c r="J78" s="141" t="s">
        <v>217</v>
      </c>
      <c r="K78" s="229" t="s">
        <v>234</v>
      </c>
      <c r="L78" s="230"/>
      <c r="M78" s="230"/>
      <c r="N78" s="230"/>
      <c r="O78" s="230"/>
      <c r="P78" s="231"/>
      <c r="Q78" s="239"/>
      <c r="R78" s="252"/>
      <c r="S78" s="86"/>
      <c r="U78" s="78"/>
      <c r="V78" s="215"/>
      <c r="W78" s="217"/>
      <c r="X78" s="217"/>
      <c r="Y78" s="217"/>
      <c r="Z78" s="217"/>
      <c r="AA78" s="217"/>
      <c r="AB78" s="217"/>
      <c r="AC78" s="217"/>
      <c r="AD78" s="217"/>
      <c r="AE78" s="217"/>
      <c r="AF78" s="217"/>
      <c r="AG78" s="217"/>
      <c r="AH78" s="213"/>
      <c r="AI78" s="39"/>
    </row>
    <row r="79" spans="1:35" ht="59.25" customHeight="1" x14ac:dyDescent="0.2">
      <c r="A79" s="35"/>
      <c r="B79" s="38"/>
      <c r="C79" s="188"/>
      <c r="D79" s="189"/>
      <c r="E79" s="328"/>
      <c r="F79" s="334"/>
      <c r="G79" s="221"/>
      <c r="H79" s="243"/>
      <c r="I79" s="242"/>
      <c r="J79" s="142" t="s">
        <v>218</v>
      </c>
      <c r="K79" s="232" t="s">
        <v>235</v>
      </c>
      <c r="L79" s="233"/>
      <c r="M79" s="233"/>
      <c r="N79" s="233"/>
      <c r="O79" s="233"/>
      <c r="P79" s="234"/>
      <c r="Q79" s="239"/>
      <c r="R79" s="252"/>
      <c r="S79" s="86"/>
      <c r="U79" s="78"/>
      <c r="V79" s="215"/>
      <c r="W79" s="217"/>
      <c r="X79" s="217"/>
      <c r="Y79" s="217"/>
      <c r="Z79" s="217"/>
      <c r="AA79" s="217"/>
      <c r="AB79" s="217"/>
      <c r="AC79" s="217"/>
      <c r="AD79" s="217"/>
      <c r="AE79" s="217"/>
      <c r="AF79" s="217"/>
      <c r="AG79" s="217"/>
      <c r="AH79" s="213"/>
      <c r="AI79" s="39"/>
    </row>
    <row r="80" spans="1:35" ht="69" customHeight="1" thickBot="1" x14ac:dyDescent="0.25">
      <c r="A80" s="35"/>
      <c r="B80" s="38"/>
      <c r="C80" s="188"/>
      <c r="D80" s="189"/>
      <c r="E80" s="328"/>
      <c r="F80" s="334"/>
      <c r="G80" s="221"/>
      <c r="H80" s="243"/>
      <c r="I80" s="242"/>
      <c r="J80" s="143" t="s">
        <v>220</v>
      </c>
      <c r="K80" s="232" t="s">
        <v>236</v>
      </c>
      <c r="L80" s="233"/>
      <c r="M80" s="233"/>
      <c r="N80" s="233"/>
      <c r="O80" s="233"/>
      <c r="P80" s="234"/>
      <c r="Q80" s="240"/>
      <c r="R80" s="252"/>
      <c r="S80" s="86"/>
      <c r="U80" s="78"/>
      <c r="V80" s="215"/>
      <c r="W80" s="217"/>
      <c r="X80" s="217"/>
      <c r="Y80" s="217"/>
      <c r="Z80" s="217"/>
      <c r="AA80" s="217"/>
      <c r="AB80" s="217"/>
      <c r="AC80" s="217"/>
      <c r="AD80" s="217"/>
      <c r="AE80" s="217"/>
      <c r="AF80" s="217"/>
      <c r="AG80" s="217"/>
      <c r="AH80" s="213"/>
      <c r="AI80" s="39"/>
    </row>
    <row r="81" spans="1:35" ht="40.25" customHeight="1" x14ac:dyDescent="0.2">
      <c r="A81" s="35"/>
      <c r="B81" s="38"/>
      <c r="C81" s="188"/>
      <c r="D81" s="189"/>
      <c r="E81" s="328" t="s">
        <v>78</v>
      </c>
      <c r="F81" s="334"/>
      <c r="G81" s="220">
        <v>15</v>
      </c>
      <c r="H81" s="241" t="s">
        <v>135</v>
      </c>
      <c r="I81" s="242"/>
      <c r="J81" s="155" t="s">
        <v>222</v>
      </c>
      <c r="K81" s="244" t="s">
        <v>148</v>
      </c>
      <c r="L81" s="245"/>
      <c r="M81" s="245"/>
      <c r="N81" s="245"/>
      <c r="O81" s="245"/>
      <c r="P81" s="246"/>
      <c r="Q81" s="238">
        <v>60</v>
      </c>
      <c r="R81" s="251"/>
      <c r="S81" s="86"/>
      <c r="U81" s="78"/>
      <c r="V81" s="222"/>
      <c r="W81" s="216"/>
      <c r="X81" s="216">
        <f>IF(Q81="","",Q81)</f>
        <v>60</v>
      </c>
      <c r="Y81" s="216"/>
      <c r="Z81" s="216"/>
      <c r="AA81" s="216"/>
      <c r="AB81" s="216"/>
      <c r="AC81" s="216"/>
      <c r="AD81" s="216"/>
      <c r="AE81" s="216"/>
      <c r="AF81" s="216"/>
      <c r="AG81" s="216"/>
      <c r="AH81" s="212">
        <f>IF(Q81="","",Q81)</f>
        <v>60</v>
      </c>
      <c r="AI81" s="39"/>
    </row>
    <row r="82" spans="1:35" ht="40.25" customHeight="1" x14ac:dyDescent="0.2">
      <c r="A82" s="35"/>
      <c r="B82" s="38"/>
      <c r="C82" s="188"/>
      <c r="D82" s="189"/>
      <c r="E82" s="328"/>
      <c r="F82" s="334"/>
      <c r="G82" s="221"/>
      <c r="H82" s="243"/>
      <c r="I82" s="242"/>
      <c r="J82" s="140" t="s">
        <v>216</v>
      </c>
      <c r="K82" s="229" t="s">
        <v>149</v>
      </c>
      <c r="L82" s="230"/>
      <c r="M82" s="230"/>
      <c r="N82" s="230"/>
      <c r="O82" s="230"/>
      <c r="P82" s="231"/>
      <c r="Q82" s="239"/>
      <c r="R82" s="252"/>
      <c r="S82" s="86"/>
      <c r="U82" s="78"/>
      <c r="V82" s="215"/>
      <c r="W82" s="217"/>
      <c r="X82" s="217"/>
      <c r="Y82" s="217"/>
      <c r="Z82" s="217"/>
      <c r="AA82" s="217"/>
      <c r="AB82" s="217"/>
      <c r="AC82" s="217"/>
      <c r="AD82" s="217"/>
      <c r="AE82" s="217"/>
      <c r="AF82" s="217"/>
      <c r="AG82" s="217"/>
      <c r="AH82" s="213"/>
      <c r="AI82" s="39"/>
    </row>
    <row r="83" spans="1:35" ht="60" customHeight="1" x14ac:dyDescent="0.2">
      <c r="A83" s="35"/>
      <c r="B83" s="38"/>
      <c r="C83" s="188"/>
      <c r="D83" s="189"/>
      <c r="E83" s="328"/>
      <c r="F83" s="334"/>
      <c r="G83" s="221"/>
      <c r="H83" s="243"/>
      <c r="I83" s="242"/>
      <c r="J83" s="141" t="s">
        <v>217</v>
      </c>
      <c r="K83" s="229" t="s">
        <v>150</v>
      </c>
      <c r="L83" s="230"/>
      <c r="M83" s="230"/>
      <c r="N83" s="230"/>
      <c r="O83" s="230"/>
      <c r="P83" s="231"/>
      <c r="Q83" s="239"/>
      <c r="R83" s="252"/>
      <c r="S83" s="86"/>
      <c r="U83" s="78"/>
      <c r="V83" s="215"/>
      <c r="W83" s="217"/>
      <c r="X83" s="217"/>
      <c r="Y83" s="217"/>
      <c r="Z83" s="217"/>
      <c r="AA83" s="217"/>
      <c r="AB83" s="217"/>
      <c r="AC83" s="217"/>
      <c r="AD83" s="217"/>
      <c r="AE83" s="217"/>
      <c r="AF83" s="217"/>
      <c r="AG83" s="217"/>
      <c r="AH83" s="213"/>
      <c r="AI83" s="39"/>
    </row>
    <row r="84" spans="1:35" ht="55.5" customHeight="1" x14ac:dyDescent="0.2">
      <c r="A84" s="35"/>
      <c r="B84" s="38"/>
      <c r="C84" s="188"/>
      <c r="D84" s="189"/>
      <c r="E84" s="328"/>
      <c r="F84" s="334"/>
      <c r="G84" s="221"/>
      <c r="H84" s="243"/>
      <c r="I84" s="242"/>
      <c r="J84" s="142" t="s">
        <v>218</v>
      </c>
      <c r="K84" s="229" t="s">
        <v>237</v>
      </c>
      <c r="L84" s="230"/>
      <c r="M84" s="230"/>
      <c r="N84" s="230"/>
      <c r="O84" s="230"/>
      <c r="P84" s="231"/>
      <c r="Q84" s="239"/>
      <c r="R84" s="252"/>
      <c r="S84" s="86"/>
      <c r="U84" s="78"/>
      <c r="V84" s="215"/>
      <c r="W84" s="217"/>
      <c r="X84" s="217"/>
      <c r="Y84" s="217"/>
      <c r="Z84" s="217"/>
      <c r="AA84" s="217"/>
      <c r="AB84" s="217"/>
      <c r="AC84" s="217"/>
      <c r="AD84" s="217"/>
      <c r="AE84" s="217"/>
      <c r="AF84" s="217"/>
      <c r="AG84" s="217"/>
      <c r="AH84" s="213"/>
      <c r="AI84" s="39"/>
    </row>
    <row r="85" spans="1:35" ht="68.25" customHeight="1" thickBot="1" x14ac:dyDescent="0.25">
      <c r="A85" s="35"/>
      <c r="B85" s="38"/>
      <c r="C85" s="188"/>
      <c r="D85" s="189"/>
      <c r="E85" s="328"/>
      <c r="F85" s="334"/>
      <c r="G85" s="221"/>
      <c r="H85" s="243"/>
      <c r="I85" s="242"/>
      <c r="J85" s="143" t="s">
        <v>220</v>
      </c>
      <c r="K85" s="229" t="s">
        <v>238</v>
      </c>
      <c r="L85" s="230"/>
      <c r="M85" s="230"/>
      <c r="N85" s="230"/>
      <c r="O85" s="230"/>
      <c r="P85" s="231"/>
      <c r="Q85" s="240"/>
      <c r="R85" s="252"/>
      <c r="S85" s="86"/>
      <c r="U85" s="78"/>
      <c r="V85" s="215"/>
      <c r="W85" s="217"/>
      <c r="X85" s="217"/>
      <c r="Y85" s="217"/>
      <c r="Z85" s="217"/>
      <c r="AA85" s="217"/>
      <c r="AB85" s="217"/>
      <c r="AC85" s="217"/>
      <c r="AD85" s="217"/>
      <c r="AE85" s="217"/>
      <c r="AF85" s="217"/>
      <c r="AG85" s="217"/>
      <c r="AH85" s="213"/>
      <c r="AI85" s="39"/>
    </row>
    <row r="86" spans="1:35" ht="40.25" customHeight="1" x14ac:dyDescent="0.2">
      <c r="A86" s="35"/>
      <c r="B86" s="38"/>
      <c r="C86" s="188"/>
      <c r="D86" s="189"/>
      <c r="E86" s="328"/>
      <c r="F86" s="334"/>
      <c r="G86" s="220">
        <v>16</v>
      </c>
      <c r="H86" s="241" t="s">
        <v>314</v>
      </c>
      <c r="I86" s="242"/>
      <c r="J86" s="155" t="s">
        <v>222</v>
      </c>
      <c r="K86" s="244" t="s">
        <v>151</v>
      </c>
      <c r="L86" s="245"/>
      <c r="M86" s="245"/>
      <c r="N86" s="245"/>
      <c r="O86" s="245"/>
      <c r="P86" s="246"/>
      <c r="Q86" s="238">
        <v>42</v>
      </c>
      <c r="R86" s="251"/>
      <c r="S86" s="86"/>
      <c r="U86" s="78"/>
      <c r="V86" s="222">
        <f>IF($Q$86="","",$Q$86)</f>
        <v>42</v>
      </c>
      <c r="W86" s="222">
        <f>IF($Q$86="","",$Q$86)</f>
        <v>42</v>
      </c>
      <c r="X86" s="222">
        <f>IF($Q$86="","",$Q$86)</f>
        <v>42</v>
      </c>
      <c r="Y86" s="216"/>
      <c r="Z86" s="222">
        <f>IF($Q$86="","",$Q$86)</f>
        <v>42</v>
      </c>
      <c r="AA86" s="222">
        <f>IF($Q$86="","",$Q$86)</f>
        <v>42</v>
      </c>
      <c r="AB86" s="216"/>
      <c r="AC86" s="216"/>
      <c r="AD86" s="216"/>
      <c r="AE86" s="216"/>
      <c r="AF86" s="216"/>
      <c r="AG86" s="216"/>
      <c r="AH86" s="212">
        <f>IF(Q86="","",Q86)</f>
        <v>42</v>
      </c>
      <c r="AI86" s="39"/>
    </row>
    <row r="87" spans="1:35" ht="40.25" customHeight="1" x14ac:dyDescent="0.2">
      <c r="A87" s="35"/>
      <c r="B87" s="38"/>
      <c r="C87" s="188"/>
      <c r="D87" s="189"/>
      <c r="E87" s="328"/>
      <c r="F87" s="334"/>
      <c r="G87" s="221"/>
      <c r="H87" s="243"/>
      <c r="I87" s="242"/>
      <c r="J87" s="140" t="s">
        <v>216</v>
      </c>
      <c r="K87" s="229" t="s">
        <v>152</v>
      </c>
      <c r="L87" s="230"/>
      <c r="M87" s="230"/>
      <c r="N87" s="230"/>
      <c r="O87" s="230"/>
      <c r="P87" s="231"/>
      <c r="Q87" s="239"/>
      <c r="R87" s="252"/>
      <c r="S87" s="86"/>
      <c r="U87" s="78"/>
      <c r="V87" s="215"/>
      <c r="W87" s="215"/>
      <c r="X87" s="215"/>
      <c r="Y87" s="217"/>
      <c r="Z87" s="215"/>
      <c r="AA87" s="215"/>
      <c r="AB87" s="217"/>
      <c r="AC87" s="217"/>
      <c r="AD87" s="217"/>
      <c r="AE87" s="217"/>
      <c r="AF87" s="217"/>
      <c r="AG87" s="217"/>
      <c r="AH87" s="213"/>
      <c r="AI87" s="39"/>
    </row>
    <row r="88" spans="1:35" ht="40.25" customHeight="1" x14ac:dyDescent="0.2">
      <c r="A88" s="35"/>
      <c r="B88" s="38"/>
      <c r="C88" s="188"/>
      <c r="D88" s="189"/>
      <c r="E88" s="328"/>
      <c r="F88" s="334"/>
      <c r="G88" s="221"/>
      <c r="H88" s="243"/>
      <c r="I88" s="242"/>
      <c r="J88" s="141" t="s">
        <v>217</v>
      </c>
      <c r="K88" s="229" t="s">
        <v>313</v>
      </c>
      <c r="L88" s="230"/>
      <c r="M88" s="230"/>
      <c r="N88" s="230"/>
      <c r="O88" s="230"/>
      <c r="P88" s="231"/>
      <c r="Q88" s="239"/>
      <c r="R88" s="252"/>
      <c r="S88" s="86"/>
      <c r="U88" s="78"/>
      <c r="V88" s="215"/>
      <c r="W88" s="215"/>
      <c r="X88" s="215"/>
      <c r="Y88" s="217"/>
      <c r="Z88" s="215"/>
      <c r="AA88" s="215"/>
      <c r="AB88" s="217"/>
      <c r="AC88" s="217"/>
      <c r="AD88" s="217"/>
      <c r="AE88" s="217"/>
      <c r="AF88" s="217"/>
      <c r="AG88" s="217"/>
      <c r="AH88" s="213"/>
      <c r="AI88" s="39"/>
    </row>
    <row r="89" spans="1:35" ht="51.75" customHeight="1" x14ac:dyDescent="0.2">
      <c r="A89" s="35"/>
      <c r="B89" s="38"/>
      <c r="C89" s="188"/>
      <c r="D89" s="189"/>
      <c r="E89" s="328"/>
      <c r="F89" s="334"/>
      <c r="G89" s="221"/>
      <c r="H89" s="243"/>
      <c r="I89" s="242"/>
      <c r="J89" s="142" t="s">
        <v>218</v>
      </c>
      <c r="K89" s="229" t="s">
        <v>311</v>
      </c>
      <c r="L89" s="230"/>
      <c r="M89" s="230"/>
      <c r="N89" s="230"/>
      <c r="O89" s="230"/>
      <c r="P89" s="231"/>
      <c r="Q89" s="239"/>
      <c r="R89" s="252"/>
      <c r="S89" s="86"/>
      <c r="U89" s="78"/>
      <c r="V89" s="215"/>
      <c r="W89" s="215"/>
      <c r="X89" s="215"/>
      <c r="Y89" s="217"/>
      <c r="Z89" s="215"/>
      <c r="AA89" s="215"/>
      <c r="AB89" s="217"/>
      <c r="AC89" s="217"/>
      <c r="AD89" s="217"/>
      <c r="AE89" s="217"/>
      <c r="AF89" s="217"/>
      <c r="AG89" s="217"/>
      <c r="AH89" s="213"/>
      <c r="AI89" s="39"/>
    </row>
    <row r="90" spans="1:35" ht="72" customHeight="1" thickBot="1" x14ac:dyDescent="0.25">
      <c r="A90" s="35"/>
      <c r="B90" s="38"/>
      <c r="C90" s="188"/>
      <c r="D90" s="189"/>
      <c r="E90" s="328"/>
      <c r="F90" s="334"/>
      <c r="G90" s="221"/>
      <c r="H90" s="243"/>
      <c r="I90" s="242"/>
      <c r="J90" s="143" t="s">
        <v>220</v>
      </c>
      <c r="K90" s="232" t="s">
        <v>312</v>
      </c>
      <c r="L90" s="233"/>
      <c r="M90" s="233"/>
      <c r="N90" s="233"/>
      <c r="O90" s="233"/>
      <c r="P90" s="234"/>
      <c r="Q90" s="240"/>
      <c r="R90" s="252"/>
      <c r="S90" s="86"/>
      <c r="U90" s="78"/>
      <c r="V90" s="215"/>
      <c r="W90" s="215"/>
      <c r="X90" s="215"/>
      <c r="Y90" s="217"/>
      <c r="Z90" s="215"/>
      <c r="AA90" s="215"/>
      <c r="AB90" s="217"/>
      <c r="AC90" s="217"/>
      <c r="AD90" s="217"/>
      <c r="AE90" s="217"/>
      <c r="AF90" s="217"/>
      <c r="AG90" s="217"/>
      <c r="AH90" s="213"/>
      <c r="AI90" s="39"/>
    </row>
    <row r="91" spans="1:35" ht="40.25" customHeight="1" x14ac:dyDescent="0.2">
      <c r="A91" s="35"/>
      <c r="B91" s="38"/>
      <c r="C91" s="188" t="s">
        <v>103</v>
      </c>
      <c r="D91" s="189">
        <f>IF(SUM(Q91:Q105)=0,"",AVERAGE(Q91:Q105))</f>
        <v>73.666666666666671</v>
      </c>
      <c r="E91" s="190" t="s">
        <v>240</v>
      </c>
      <c r="F91" s="200">
        <f>IF(SUM(Q91:Q120)=0,"",AVERAGE(Q91:Q120))</f>
        <v>54</v>
      </c>
      <c r="G91" s="220">
        <v>17</v>
      </c>
      <c r="H91" s="259" t="s">
        <v>210</v>
      </c>
      <c r="I91" s="312"/>
      <c r="J91" s="155" t="s">
        <v>222</v>
      </c>
      <c r="K91" s="244" t="s">
        <v>153</v>
      </c>
      <c r="L91" s="245"/>
      <c r="M91" s="245"/>
      <c r="N91" s="245"/>
      <c r="O91" s="245"/>
      <c r="P91" s="246"/>
      <c r="Q91" s="238">
        <v>80</v>
      </c>
      <c r="R91" s="247"/>
      <c r="S91" s="89"/>
      <c r="U91" s="78"/>
      <c r="V91" s="222"/>
      <c r="W91" s="216"/>
      <c r="X91" s="216"/>
      <c r="Y91" s="216"/>
      <c r="Z91" s="216"/>
      <c r="AA91" s="216"/>
      <c r="AB91" s="216"/>
      <c r="AC91" s="216"/>
      <c r="AD91" s="216"/>
      <c r="AE91" s="216"/>
      <c r="AF91" s="216"/>
      <c r="AG91" s="216">
        <f>IF(Q91="","",Q91)</f>
        <v>80</v>
      </c>
      <c r="AH91" s="212">
        <f>IF(Q91="","",Q91)</f>
        <v>80</v>
      </c>
      <c r="AI91" s="39"/>
    </row>
    <row r="92" spans="1:35" ht="40.25" customHeight="1" x14ac:dyDescent="0.2">
      <c r="A92" s="35"/>
      <c r="B92" s="38"/>
      <c r="C92" s="188"/>
      <c r="D92" s="189"/>
      <c r="E92" s="191"/>
      <c r="F92" s="200"/>
      <c r="G92" s="221"/>
      <c r="H92" s="313"/>
      <c r="I92" s="314"/>
      <c r="J92" s="140" t="s">
        <v>216</v>
      </c>
      <c r="K92" s="229" t="s">
        <v>154</v>
      </c>
      <c r="L92" s="230"/>
      <c r="M92" s="230"/>
      <c r="N92" s="230"/>
      <c r="O92" s="230"/>
      <c r="P92" s="231"/>
      <c r="Q92" s="239"/>
      <c r="R92" s="248"/>
      <c r="S92" s="89"/>
      <c r="U92" s="78"/>
      <c r="V92" s="215"/>
      <c r="W92" s="217"/>
      <c r="X92" s="217"/>
      <c r="Y92" s="217"/>
      <c r="Z92" s="217"/>
      <c r="AA92" s="217"/>
      <c r="AB92" s="217"/>
      <c r="AC92" s="217"/>
      <c r="AD92" s="217"/>
      <c r="AE92" s="217"/>
      <c r="AF92" s="217"/>
      <c r="AG92" s="217"/>
      <c r="AH92" s="213"/>
      <c r="AI92" s="39"/>
    </row>
    <row r="93" spans="1:35" ht="40.25" customHeight="1" x14ac:dyDescent="0.2">
      <c r="A93" s="35"/>
      <c r="B93" s="38"/>
      <c r="C93" s="188"/>
      <c r="D93" s="189"/>
      <c r="E93" s="191"/>
      <c r="F93" s="200"/>
      <c r="G93" s="221"/>
      <c r="H93" s="313"/>
      <c r="I93" s="314"/>
      <c r="J93" s="141" t="s">
        <v>217</v>
      </c>
      <c r="K93" s="229" t="s">
        <v>155</v>
      </c>
      <c r="L93" s="230"/>
      <c r="M93" s="230"/>
      <c r="N93" s="230"/>
      <c r="O93" s="230"/>
      <c r="P93" s="231"/>
      <c r="Q93" s="239"/>
      <c r="R93" s="248"/>
      <c r="S93" s="89"/>
      <c r="U93" s="78"/>
      <c r="V93" s="215"/>
      <c r="W93" s="217"/>
      <c r="X93" s="217"/>
      <c r="Y93" s="217"/>
      <c r="Z93" s="217"/>
      <c r="AA93" s="217"/>
      <c r="AB93" s="217"/>
      <c r="AC93" s="217"/>
      <c r="AD93" s="217"/>
      <c r="AE93" s="217"/>
      <c r="AF93" s="217"/>
      <c r="AG93" s="217"/>
      <c r="AH93" s="213"/>
      <c r="AI93" s="39"/>
    </row>
    <row r="94" spans="1:35" ht="57.75" customHeight="1" x14ac:dyDescent="0.2">
      <c r="A94" s="35"/>
      <c r="B94" s="38"/>
      <c r="C94" s="188"/>
      <c r="D94" s="189"/>
      <c r="E94" s="191"/>
      <c r="F94" s="200"/>
      <c r="G94" s="221"/>
      <c r="H94" s="313"/>
      <c r="I94" s="314"/>
      <c r="J94" s="142" t="s">
        <v>218</v>
      </c>
      <c r="K94" s="229" t="s">
        <v>156</v>
      </c>
      <c r="L94" s="230"/>
      <c r="M94" s="230"/>
      <c r="N94" s="230"/>
      <c r="O94" s="230"/>
      <c r="P94" s="231"/>
      <c r="Q94" s="239"/>
      <c r="R94" s="248"/>
      <c r="S94" s="89"/>
      <c r="U94" s="78"/>
      <c r="V94" s="215"/>
      <c r="W94" s="217"/>
      <c r="X94" s="217"/>
      <c r="Y94" s="217"/>
      <c r="Z94" s="217"/>
      <c r="AA94" s="217"/>
      <c r="AB94" s="217"/>
      <c r="AC94" s="217"/>
      <c r="AD94" s="217"/>
      <c r="AE94" s="217"/>
      <c r="AF94" s="217"/>
      <c r="AG94" s="217"/>
      <c r="AH94" s="213"/>
      <c r="AI94" s="39"/>
    </row>
    <row r="95" spans="1:35" ht="75" customHeight="1" thickBot="1" x14ac:dyDescent="0.25">
      <c r="A95" s="35"/>
      <c r="B95" s="38"/>
      <c r="C95" s="188"/>
      <c r="D95" s="189"/>
      <c r="E95" s="191"/>
      <c r="F95" s="200"/>
      <c r="G95" s="221"/>
      <c r="H95" s="318"/>
      <c r="I95" s="319"/>
      <c r="J95" s="143" t="s">
        <v>220</v>
      </c>
      <c r="K95" s="232" t="s">
        <v>157</v>
      </c>
      <c r="L95" s="233"/>
      <c r="M95" s="233"/>
      <c r="N95" s="233"/>
      <c r="O95" s="233"/>
      <c r="P95" s="234"/>
      <c r="Q95" s="240"/>
      <c r="R95" s="249"/>
      <c r="S95" s="89"/>
      <c r="U95" s="78"/>
      <c r="V95" s="215"/>
      <c r="W95" s="217"/>
      <c r="X95" s="217"/>
      <c r="Y95" s="217"/>
      <c r="Z95" s="217"/>
      <c r="AA95" s="217"/>
      <c r="AB95" s="217"/>
      <c r="AC95" s="217"/>
      <c r="AD95" s="217"/>
      <c r="AE95" s="217"/>
      <c r="AF95" s="217"/>
      <c r="AG95" s="217"/>
      <c r="AH95" s="213"/>
      <c r="AI95" s="39"/>
    </row>
    <row r="96" spans="1:35" ht="40.25" customHeight="1" x14ac:dyDescent="0.2">
      <c r="A96" s="35"/>
      <c r="B96" s="38"/>
      <c r="C96" s="188"/>
      <c r="D96" s="189"/>
      <c r="E96" s="191"/>
      <c r="F96" s="200"/>
      <c r="G96" s="220">
        <v>18</v>
      </c>
      <c r="H96" s="241" t="s">
        <v>315</v>
      </c>
      <c r="I96" s="242"/>
      <c r="J96" s="155" t="s">
        <v>222</v>
      </c>
      <c r="K96" s="244" t="s">
        <v>158</v>
      </c>
      <c r="L96" s="245"/>
      <c r="M96" s="245"/>
      <c r="N96" s="245"/>
      <c r="O96" s="245"/>
      <c r="P96" s="246"/>
      <c r="Q96" s="238">
        <v>100</v>
      </c>
      <c r="R96" s="251"/>
      <c r="S96" s="86"/>
      <c r="U96" s="78"/>
      <c r="V96" s="222"/>
      <c r="W96" s="216"/>
      <c r="X96" s="216"/>
      <c r="Y96" s="216"/>
      <c r="Z96" s="216"/>
      <c r="AA96" s="216"/>
      <c r="AB96" s="216"/>
      <c r="AC96" s="216"/>
      <c r="AD96" s="216"/>
      <c r="AE96" s="216"/>
      <c r="AF96" s="216"/>
      <c r="AG96" s="216"/>
      <c r="AH96" s="212">
        <f>IF(Q96="","",Q96)</f>
        <v>100</v>
      </c>
      <c r="AI96" s="39"/>
    </row>
    <row r="97" spans="1:35" ht="40.25" customHeight="1" x14ac:dyDescent="0.2">
      <c r="A97" s="35"/>
      <c r="B97" s="38"/>
      <c r="C97" s="188"/>
      <c r="D97" s="189"/>
      <c r="E97" s="191"/>
      <c r="F97" s="200"/>
      <c r="G97" s="221"/>
      <c r="H97" s="243"/>
      <c r="I97" s="242"/>
      <c r="J97" s="140" t="s">
        <v>216</v>
      </c>
      <c r="K97" s="229" t="s">
        <v>159</v>
      </c>
      <c r="L97" s="230"/>
      <c r="M97" s="230"/>
      <c r="N97" s="230"/>
      <c r="O97" s="230"/>
      <c r="P97" s="231"/>
      <c r="Q97" s="239"/>
      <c r="R97" s="252"/>
      <c r="S97" s="86"/>
      <c r="U97" s="78"/>
      <c r="V97" s="215"/>
      <c r="W97" s="217"/>
      <c r="X97" s="217"/>
      <c r="Y97" s="217"/>
      <c r="Z97" s="217"/>
      <c r="AA97" s="217"/>
      <c r="AB97" s="217"/>
      <c r="AC97" s="217"/>
      <c r="AD97" s="217"/>
      <c r="AE97" s="217"/>
      <c r="AF97" s="217"/>
      <c r="AG97" s="217"/>
      <c r="AH97" s="213"/>
      <c r="AI97" s="39"/>
    </row>
    <row r="98" spans="1:35" ht="40.25" customHeight="1" x14ac:dyDescent="0.2">
      <c r="A98" s="35"/>
      <c r="B98" s="38"/>
      <c r="C98" s="188"/>
      <c r="D98" s="189"/>
      <c r="E98" s="191"/>
      <c r="F98" s="200"/>
      <c r="G98" s="221"/>
      <c r="H98" s="243"/>
      <c r="I98" s="242"/>
      <c r="J98" s="141" t="s">
        <v>217</v>
      </c>
      <c r="K98" s="229" t="s">
        <v>160</v>
      </c>
      <c r="L98" s="230"/>
      <c r="M98" s="230"/>
      <c r="N98" s="230"/>
      <c r="O98" s="230"/>
      <c r="P98" s="231"/>
      <c r="Q98" s="239"/>
      <c r="R98" s="252"/>
      <c r="S98" s="86"/>
      <c r="U98" s="78"/>
      <c r="V98" s="215"/>
      <c r="W98" s="217"/>
      <c r="X98" s="217"/>
      <c r="Y98" s="217"/>
      <c r="Z98" s="217"/>
      <c r="AA98" s="217"/>
      <c r="AB98" s="217"/>
      <c r="AC98" s="217"/>
      <c r="AD98" s="217"/>
      <c r="AE98" s="217"/>
      <c r="AF98" s="217"/>
      <c r="AG98" s="217"/>
      <c r="AH98" s="213"/>
      <c r="AI98" s="39"/>
    </row>
    <row r="99" spans="1:35" ht="40.25" customHeight="1" x14ac:dyDescent="0.2">
      <c r="A99" s="35"/>
      <c r="B99" s="38"/>
      <c r="C99" s="188"/>
      <c r="D99" s="189"/>
      <c r="E99" s="191"/>
      <c r="F99" s="200"/>
      <c r="G99" s="221"/>
      <c r="H99" s="243"/>
      <c r="I99" s="242"/>
      <c r="J99" s="142" t="s">
        <v>218</v>
      </c>
      <c r="K99" s="229" t="s">
        <v>161</v>
      </c>
      <c r="L99" s="230"/>
      <c r="M99" s="230"/>
      <c r="N99" s="230"/>
      <c r="O99" s="230"/>
      <c r="P99" s="231"/>
      <c r="Q99" s="239"/>
      <c r="R99" s="252"/>
      <c r="S99" s="86"/>
      <c r="U99" s="78"/>
      <c r="V99" s="215"/>
      <c r="W99" s="217"/>
      <c r="X99" s="217"/>
      <c r="Y99" s="217"/>
      <c r="Z99" s="217"/>
      <c r="AA99" s="217"/>
      <c r="AB99" s="217"/>
      <c r="AC99" s="217"/>
      <c r="AD99" s="217"/>
      <c r="AE99" s="217"/>
      <c r="AF99" s="217"/>
      <c r="AG99" s="217"/>
      <c r="AH99" s="213"/>
      <c r="AI99" s="39"/>
    </row>
    <row r="100" spans="1:35" ht="40.25" customHeight="1" thickBot="1" x14ac:dyDescent="0.25">
      <c r="A100" s="35"/>
      <c r="B100" s="38"/>
      <c r="C100" s="188"/>
      <c r="D100" s="189"/>
      <c r="E100" s="191"/>
      <c r="F100" s="200"/>
      <c r="G100" s="221"/>
      <c r="H100" s="243"/>
      <c r="I100" s="242"/>
      <c r="J100" s="143" t="s">
        <v>220</v>
      </c>
      <c r="K100" s="232" t="s">
        <v>162</v>
      </c>
      <c r="L100" s="233"/>
      <c r="M100" s="233"/>
      <c r="N100" s="233"/>
      <c r="O100" s="233"/>
      <c r="P100" s="234"/>
      <c r="Q100" s="240"/>
      <c r="R100" s="252"/>
      <c r="S100" s="86"/>
      <c r="U100" s="78"/>
      <c r="V100" s="215"/>
      <c r="W100" s="217"/>
      <c r="X100" s="217"/>
      <c r="Y100" s="217"/>
      <c r="Z100" s="217"/>
      <c r="AA100" s="217"/>
      <c r="AB100" s="217"/>
      <c r="AC100" s="217"/>
      <c r="AD100" s="217"/>
      <c r="AE100" s="217"/>
      <c r="AF100" s="217"/>
      <c r="AG100" s="217"/>
      <c r="AH100" s="213"/>
      <c r="AI100" s="39"/>
    </row>
    <row r="101" spans="1:35" ht="40.25" customHeight="1" x14ac:dyDescent="0.2">
      <c r="A101" s="35"/>
      <c r="B101" s="38"/>
      <c r="C101" s="188"/>
      <c r="D101" s="189"/>
      <c r="E101" s="191"/>
      <c r="F101" s="200"/>
      <c r="G101" s="220">
        <v>19</v>
      </c>
      <c r="H101" s="259" t="s">
        <v>137</v>
      </c>
      <c r="I101" s="312"/>
      <c r="J101" s="155" t="s">
        <v>222</v>
      </c>
      <c r="K101" s="244" t="s">
        <v>163</v>
      </c>
      <c r="L101" s="245"/>
      <c r="M101" s="245"/>
      <c r="N101" s="245"/>
      <c r="O101" s="245"/>
      <c r="P101" s="246"/>
      <c r="Q101" s="238">
        <v>41</v>
      </c>
      <c r="R101" s="247"/>
      <c r="S101" s="89"/>
      <c r="U101" s="78"/>
      <c r="V101" s="222"/>
      <c r="W101" s="216"/>
      <c r="X101" s="216"/>
      <c r="Y101" s="216"/>
      <c r="Z101" s="216"/>
      <c r="AA101" s="216"/>
      <c r="AB101" s="216"/>
      <c r="AC101" s="216"/>
      <c r="AD101" s="216"/>
      <c r="AE101" s="216"/>
      <c r="AF101" s="212">
        <f>IF(Q101="","",Q101)</f>
        <v>41</v>
      </c>
      <c r="AG101" s="216"/>
      <c r="AH101" s="212">
        <f>IF(Q101="","",Q101)</f>
        <v>41</v>
      </c>
      <c r="AI101" s="39"/>
    </row>
    <row r="102" spans="1:35" ht="40.25" customHeight="1" x14ac:dyDescent="0.2">
      <c r="A102" s="35"/>
      <c r="B102" s="38"/>
      <c r="C102" s="188"/>
      <c r="D102" s="189"/>
      <c r="E102" s="191"/>
      <c r="F102" s="200"/>
      <c r="G102" s="221"/>
      <c r="H102" s="313"/>
      <c r="I102" s="314"/>
      <c r="J102" s="140" t="s">
        <v>216</v>
      </c>
      <c r="K102" s="229" t="s">
        <v>164</v>
      </c>
      <c r="L102" s="230"/>
      <c r="M102" s="230"/>
      <c r="N102" s="230"/>
      <c r="O102" s="230"/>
      <c r="P102" s="231"/>
      <c r="Q102" s="239"/>
      <c r="R102" s="248"/>
      <c r="S102" s="89"/>
      <c r="U102" s="78"/>
      <c r="V102" s="215"/>
      <c r="W102" s="217"/>
      <c r="X102" s="217"/>
      <c r="Y102" s="217"/>
      <c r="Z102" s="217"/>
      <c r="AA102" s="217"/>
      <c r="AB102" s="217"/>
      <c r="AC102" s="217"/>
      <c r="AD102" s="217"/>
      <c r="AE102" s="217"/>
      <c r="AF102" s="213"/>
      <c r="AG102" s="217"/>
      <c r="AH102" s="213"/>
      <c r="AI102" s="39"/>
    </row>
    <row r="103" spans="1:35" ht="40.25" customHeight="1" x14ac:dyDescent="0.2">
      <c r="A103" s="35"/>
      <c r="B103" s="38"/>
      <c r="C103" s="188"/>
      <c r="D103" s="189"/>
      <c r="E103" s="191"/>
      <c r="F103" s="200"/>
      <c r="G103" s="221"/>
      <c r="H103" s="313"/>
      <c r="I103" s="314"/>
      <c r="J103" s="141" t="s">
        <v>217</v>
      </c>
      <c r="K103" s="229" t="s">
        <v>165</v>
      </c>
      <c r="L103" s="230"/>
      <c r="M103" s="230"/>
      <c r="N103" s="230"/>
      <c r="O103" s="230"/>
      <c r="P103" s="231"/>
      <c r="Q103" s="239"/>
      <c r="R103" s="248"/>
      <c r="S103" s="89"/>
      <c r="U103" s="78"/>
      <c r="V103" s="215"/>
      <c r="W103" s="217"/>
      <c r="X103" s="217"/>
      <c r="Y103" s="217"/>
      <c r="Z103" s="217"/>
      <c r="AA103" s="217"/>
      <c r="AB103" s="217"/>
      <c r="AC103" s="217"/>
      <c r="AD103" s="217"/>
      <c r="AE103" s="217"/>
      <c r="AF103" s="213"/>
      <c r="AG103" s="217"/>
      <c r="AH103" s="213"/>
      <c r="AI103" s="39"/>
    </row>
    <row r="104" spans="1:35" ht="47.25" customHeight="1" x14ac:dyDescent="0.2">
      <c r="A104" s="35"/>
      <c r="B104" s="38"/>
      <c r="C104" s="188"/>
      <c r="D104" s="189"/>
      <c r="E104" s="191"/>
      <c r="F104" s="200"/>
      <c r="G104" s="221"/>
      <c r="H104" s="313"/>
      <c r="I104" s="314"/>
      <c r="J104" s="142" t="s">
        <v>218</v>
      </c>
      <c r="K104" s="229" t="s">
        <v>166</v>
      </c>
      <c r="L104" s="230"/>
      <c r="M104" s="230"/>
      <c r="N104" s="230"/>
      <c r="O104" s="230"/>
      <c r="P104" s="231"/>
      <c r="Q104" s="239"/>
      <c r="R104" s="248"/>
      <c r="S104" s="89"/>
      <c r="U104" s="78"/>
      <c r="V104" s="215"/>
      <c r="W104" s="217"/>
      <c r="X104" s="217"/>
      <c r="Y104" s="217"/>
      <c r="Z104" s="217"/>
      <c r="AA104" s="217"/>
      <c r="AB104" s="217"/>
      <c r="AC104" s="217"/>
      <c r="AD104" s="217"/>
      <c r="AE104" s="217"/>
      <c r="AF104" s="213"/>
      <c r="AG104" s="217"/>
      <c r="AH104" s="213"/>
      <c r="AI104" s="39"/>
    </row>
    <row r="105" spans="1:35" ht="44.25" customHeight="1" thickBot="1" x14ac:dyDescent="0.25">
      <c r="A105" s="35"/>
      <c r="B105" s="38"/>
      <c r="C105" s="188"/>
      <c r="D105" s="189"/>
      <c r="E105" s="191"/>
      <c r="F105" s="200"/>
      <c r="G105" s="221"/>
      <c r="H105" s="315"/>
      <c r="I105" s="316"/>
      <c r="J105" s="143" t="s">
        <v>220</v>
      </c>
      <c r="K105" s="232" t="s">
        <v>211</v>
      </c>
      <c r="L105" s="233"/>
      <c r="M105" s="233"/>
      <c r="N105" s="233"/>
      <c r="O105" s="233"/>
      <c r="P105" s="234"/>
      <c r="Q105" s="240"/>
      <c r="R105" s="335"/>
      <c r="S105" s="89"/>
      <c r="U105" s="78"/>
      <c r="V105" s="215"/>
      <c r="W105" s="217"/>
      <c r="X105" s="217"/>
      <c r="Y105" s="217"/>
      <c r="Z105" s="217"/>
      <c r="AA105" s="217"/>
      <c r="AB105" s="217"/>
      <c r="AC105" s="217"/>
      <c r="AD105" s="217"/>
      <c r="AE105" s="217"/>
      <c r="AF105" s="213"/>
      <c r="AG105" s="217"/>
      <c r="AH105" s="213"/>
      <c r="AI105" s="39"/>
    </row>
    <row r="106" spans="1:35" ht="40.25" customHeight="1" x14ac:dyDescent="0.2">
      <c r="A106" s="35"/>
      <c r="B106" s="38"/>
      <c r="C106" s="188"/>
      <c r="D106" s="156"/>
      <c r="E106" s="191"/>
      <c r="F106" s="200"/>
      <c r="G106" s="220">
        <v>20</v>
      </c>
      <c r="H106" s="317" t="s">
        <v>316</v>
      </c>
      <c r="I106" s="312"/>
      <c r="J106" s="155" t="s">
        <v>222</v>
      </c>
      <c r="K106" s="244" t="s">
        <v>182</v>
      </c>
      <c r="L106" s="245"/>
      <c r="M106" s="245"/>
      <c r="N106" s="245"/>
      <c r="O106" s="245"/>
      <c r="P106" s="246"/>
      <c r="Q106" s="238">
        <v>20</v>
      </c>
      <c r="R106" s="247"/>
      <c r="S106" s="86"/>
      <c r="U106" s="78"/>
      <c r="V106" s="222"/>
      <c r="W106" s="216">
        <f>IF(Q106="","",Q106)</f>
        <v>20</v>
      </c>
      <c r="X106" s="216"/>
      <c r="Y106" s="216"/>
      <c r="Z106" s="216"/>
      <c r="AA106" s="216"/>
      <c r="AB106" s="216"/>
      <c r="AC106" s="216"/>
      <c r="AD106" s="216"/>
      <c r="AE106" s="216"/>
      <c r="AF106" s="216"/>
      <c r="AG106" s="216"/>
      <c r="AH106" s="212">
        <f>IF(Q106="","",Q106)</f>
        <v>20</v>
      </c>
      <c r="AI106" s="39"/>
    </row>
    <row r="107" spans="1:35" ht="40.25" customHeight="1" x14ac:dyDescent="0.2">
      <c r="A107" s="35"/>
      <c r="B107" s="38"/>
      <c r="C107" s="188"/>
      <c r="D107" s="156"/>
      <c r="E107" s="191"/>
      <c r="F107" s="200"/>
      <c r="G107" s="221"/>
      <c r="H107" s="313"/>
      <c r="I107" s="314"/>
      <c r="J107" s="140" t="s">
        <v>216</v>
      </c>
      <c r="K107" s="229" t="s">
        <v>183</v>
      </c>
      <c r="L107" s="230"/>
      <c r="M107" s="230"/>
      <c r="N107" s="230"/>
      <c r="O107" s="230"/>
      <c r="P107" s="231"/>
      <c r="Q107" s="239"/>
      <c r="R107" s="248"/>
      <c r="S107" s="86"/>
      <c r="U107" s="78"/>
      <c r="V107" s="215"/>
      <c r="W107" s="217"/>
      <c r="X107" s="217"/>
      <c r="Y107" s="217"/>
      <c r="Z107" s="217"/>
      <c r="AA107" s="217"/>
      <c r="AB107" s="217"/>
      <c r="AC107" s="217"/>
      <c r="AD107" s="217"/>
      <c r="AE107" s="217"/>
      <c r="AF107" s="217"/>
      <c r="AG107" s="217"/>
      <c r="AH107" s="213"/>
      <c r="AI107" s="39"/>
    </row>
    <row r="108" spans="1:35" ht="40.25" customHeight="1" x14ac:dyDescent="0.2">
      <c r="A108" s="35"/>
      <c r="B108" s="38"/>
      <c r="C108" s="188"/>
      <c r="D108" s="156"/>
      <c r="E108" s="191"/>
      <c r="F108" s="200"/>
      <c r="G108" s="221"/>
      <c r="H108" s="313"/>
      <c r="I108" s="314"/>
      <c r="J108" s="141" t="s">
        <v>217</v>
      </c>
      <c r="K108" s="229" t="s">
        <v>242</v>
      </c>
      <c r="L108" s="230"/>
      <c r="M108" s="230"/>
      <c r="N108" s="230"/>
      <c r="O108" s="230"/>
      <c r="P108" s="231"/>
      <c r="Q108" s="239"/>
      <c r="R108" s="248"/>
      <c r="S108" s="86"/>
      <c r="U108" s="78"/>
      <c r="V108" s="215"/>
      <c r="W108" s="217"/>
      <c r="X108" s="217"/>
      <c r="Y108" s="217"/>
      <c r="Z108" s="217"/>
      <c r="AA108" s="217"/>
      <c r="AB108" s="217"/>
      <c r="AC108" s="217"/>
      <c r="AD108" s="217"/>
      <c r="AE108" s="217"/>
      <c r="AF108" s="217"/>
      <c r="AG108" s="217"/>
      <c r="AH108" s="213"/>
      <c r="AI108" s="39"/>
    </row>
    <row r="109" spans="1:35" ht="40.25" customHeight="1" x14ac:dyDescent="0.2">
      <c r="A109" s="35"/>
      <c r="B109" s="38"/>
      <c r="C109" s="188"/>
      <c r="D109" s="156"/>
      <c r="E109" s="191"/>
      <c r="F109" s="200"/>
      <c r="G109" s="221"/>
      <c r="H109" s="313"/>
      <c r="I109" s="314"/>
      <c r="J109" s="142" t="s">
        <v>218</v>
      </c>
      <c r="K109" s="229" t="s">
        <v>243</v>
      </c>
      <c r="L109" s="230"/>
      <c r="M109" s="230"/>
      <c r="N109" s="230"/>
      <c r="O109" s="230"/>
      <c r="P109" s="231"/>
      <c r="Q109" s="239"/>
      <c r="R109" s="248"/>
      <c r="S109" s="86"/>
      <c r="U109" s="78"/>
      <c r="V109" s="215"/>
      <c r="W109" s="217"/>
      <c r="X109" s="217"/>
      <c r="Y109" s="217"/>
      <c r="Z109" s="217"/>
      <c r="AA109" s="217"/>
      <c r="AB109" s="217"/>
      <c r="AC109" s="217"/>
      <c r="AD109" s="217"/>
      <c r="AE109" s="217"/>
      <c r="AF109" s="217"/>
      <c r="AG109" s="217"/>
      <c r="AH109" s="213"/>
      <c r="AI109" s="39"/>
    </row>
    <row r="110" spans="1:35" ht="40.25" customHeight="1" thickBot="1" x14ac:dyDescent="0.25">
      <c r="A110" s="35"/>
      <c r="B110" s="38"/>
      <c r="C110" s="188"/>
      <c r="D110" s="156"/>
      <c r="E110" s="191"/>
      <c r="F110" s="200"/>
      <c r="G110" s="221"/>
      <c r="H110" s="315"/>
      <c r="I110" s="316"/>
      <c r="J110" s="143" t="s">
        <v>220</v>
      </c>
      <c r="K110" s="232" t="s">
        <v>244</v>
      </c>
      <c r="L110" s="233"/>
      <c r="M110" s="233"/>
      <c r="N110" s="233"/>
      <c r="O110" s="233"/>
      <c r="P110" s="234"/>
      <c r="Q110" s="250"/>
      <c r="R110" s="249"/>
      <c r="S110" s="86"/>
      <c r="U110" s="78"/>
      <c r="V110" s="215"/>
      <c r="W110" s="217"/>
      <c r="X110" s="217"/>
      <c r="Y110" s="217"/>
      <c r="Z110" s="217"/>
      <c r="AA110" s="217"/>
      <c r="AB110" s="217"/>
      <c r="AC110" s="217"/>
      <c r="AD110" s="217"/>
      <c r="AE110" s="217"/>
      <c r="AF110" s="217"/>
      <c r="AG110" s="217"/>
      <c r="AH110" s="213"/>
      <c r="AI110" s="39"/>
    </row>
    <row r="111" spans="1:35" ht="40.25" customHeight="1" x14ac:dyDescent="0.2">
      <c r="A111" s="35"/>
      <c r="B111" s="38"/>
      <c r="C111" s="188"/>
      <c r="D111" s="156"/>
      <c r="E111" s="191"/>
      <c r="F111" s="200"/>
      <c r="G111" s="220">
        <v>21</v>
      </c>
      <c r="H111" s="259" t="s">
        <v>348</v>
      </c>
      <c r="I111" s="260"/>
      <c r="J111" s="155" t="s">
        <v>222</v>
      </c>
      <c r="K111" s="244" t="s">
        <v>246</v>
      </c>
      <c r="L111" s="245"/>
      <c r="M111" s="245"/>
      <c r="N111" s="245"/>
      <c r="O111" s="245"/>
      <c r="P111" s="246"/>
      <c r="Q111" s="238">
        <v>42</v>
      </c>
      <c r="R111" s="247"/>
      <c r="S111" s="86"/>
      <c r="U111" s="78"/>
      <c r="V111" s="222"/>
      <c r="W111" s="216"/>
      <c r="X111" s="216">
        <f>IF($Q$111="","",$Q$111)</f>
        <v>42</v>
      </c>
      <c r="Y111" s="216"/>
      <c r="Z111" s="216"/>
      <c r="AA111" s="216">
        <f>IF($Q$111="","",$Q$111)</f>
        <v>42</v>
      </c>
      <c r="AB111" s="216"/>
      <c r="AC111" s="216"/>
      <c r="AD111" s="216"/>
      <c r="AE111" s="216"/>
      <c r="AF111" s="216"/>
      <c r="AG111" s="216"/>
      <c r="AH111" s="216">
        <f>IF($Q$111="","",$Q$111)</f>
        <v>42</v>
      </c>
      <c r="AI111" s="39"/>
    </row>
    <row r="112" spans="1:35" ht="40.25" customHeight="1" x14ac:dyDescent="0.2">
      <c r="A112" s="35"/>
      <c r="B112" s="38"/>
      <c r="C112" s="188"/>
      <c r="D112" s="156"/>
      <c r="E112" s="191"/>
      <c r="F112" s="200"/>
      <c r="G112" s="221"/>
      <c r="H112" s="261"/>
      <c r="I112" s="262"/>
      <c r="J112" s="140" t="s">
        <v>216</v>
      </c>
      <c r="K112" s="229" t="s">
        <v>247</v>
      </c>
      <c r="L112" s="230"/>
      <c r="M112" s="230"/>
      <c r="N112" s="230"/>
      <c r="O112" s="230"/>
      <c r="P112" s="231"/>
      <c r="Q112" s="239"/>
      <c r="R112" s="248"/>
      <c r="S112" s="86"/>
      <c r="U112" s="78"/>
      <c r="V112" s="215"/>
      <c r="W112" s="217"/>
      <c r="X112" s="217"/>
      <c r="Y112" s="217"/>
      <c r="Z112" s="217"/>
      <c r="AA112" s="217"/>
      <c r="AB112" s="217"/>
      <c r="AC112" s="217"/>
      <c r="AD112" s="217"/>
      <c r="AE112" s="217"/>
      <c r="AF112" s="217"/>
      <c r="AG112" s="217"/>
      <c r="AH112" s="217"/>
      <c r="AI112" s="39"/>
    </row>
    <row r="113" spans="1:35" ht="40.25" customHeight="1" x14ac:dyDescent="0.2">
      <c r="A113" s="35"/>
      <c r="B113" s="38"/>
      <c r="C113" s="188"/>
      <c r="D113" s="156"/>
      <c r="E113" s="191"/>
      <c r="F113" s="200"/>
      <c r="G113" s="221"/>
      <c r="H113" s="261"/>
      <c r="I113" s="262"/>
      <c r="J113" s="141" t="s">
        <v>217</v>
      </c>
      <c r="K113" s="229" t="s">
        <v>248</v>
      </c>
      <c r="L113" s="230"/>
      <c r="M113" s="230"/>
      <c r="N113" s="230"/>
      <c r="O113" s="230"/>
      <c r="P113" s="231"/>
      <c r="Q113" s="239"/>
      <c r="R113" s="248"/>
      <c r="S113" s="86"/>
      <c r="U113" s="78"/>
      <c r="V113" s="215"/>
      <c r="W113" s="217"/>
      <c r="X113" s="217"/>
      <c r="Y113" s="217"/>
      <c r="Z113" s="217"/>
      <c r="AA113" s="217"/>
      <c r="AB113" s="217"/>
      <c r="AC113" s="217"/>
      <c r="AD113" s="217"/>
      <c r="AE113" s="217"/>
      <c r="AF113" s="217"/>
      <c r="AG113" s="217"/>
      <c r="AH113" s="217"/>
      <c r="AI113" s="39"/>
    </row>
    <row r="114" spans="1:35" ht="56.25" customHeight="1" x14ac:dyDescent="0.2">
      <c r="A114" s="35"/>
      <c r="B114" s="38"/>
      <c r="C114" s="188"/>
      <c r="D114" s="156"/>
      <c r="E114" s="191"/>
      <c r="F114" s="200"/>
      <c r="G114" s="221"/>
      <c r="H114" s="261"/>
      <c r="I114" s="262"/>
      <c r="J114" s="142" t="s">
        <v>218</v>
      </c>
      <c r="K114" s="229" t="s">
        <v>249</v>
      </c>
      <c r="L114" s="230"/>
      <c r="M114" s="230"/>
      <c r="N114" s="230"/>
      <c r="O114" s="230"/>
      <c r="P114" s="231"/>
      <c r="Q114" s="239"/>
      <c r="R114" s="248"/>
      <c r="S114" s="86"/>
      <c r="U114" s="78"/>
      <c r="V114" s="215"/>
      <c r="W114" s="217"/>
      <c r="X114" s="217"/>
      <c r="Y114" s="217"/>
      <c r="Z114" s="217"/>
      <c r="AA114" s="217"/>
      <c r="AB114" s="217"/>
      <c r="AC114" s="217"/>
      <c r="AD114" s="217"/>
      <c r="AE114" s="217"/>
      <c r="AF114" s="217"/>
      <c r="AG114" s="217"/>
      <c r="AH114" s="217"/>
      <c r="AI114" s="39"/>
    </row>
    <row r="115" spans="1:35" ht="54" customHeight="1" thickBot="1" x14ac:dyDescent="0.25">
      <c r="A115" s="35"/>
      <c r="B115" s="38"/>
      <c r="C115" s="188"/>
      <c r="D115" s="156"/>
      <c r="E115" s="191"/>
      <c r="F115" s="200"/>
      <c r="G115" s="221"/>
      <c r="H115" s="263"/>
      <c r="I115" s="264"/>
      <c r="J115" s="143" t="s">
        <v>220</v>
      </c>
      <c r="K115" s="229" t="s">
        <v>317</v>
      </c>
      <c r="L115" s="230"/>
      <c r="M115" s="230"/>
      <c r="N115" s="230"/>
      <c r="O115" s="230"/>
      <c r="P115" s="231"/>
      <c r="Q115" s="250"/>
      <c r="R115" s="249"/>
      <c r="S115" s="86"/>
      <c r="U115" s="78"/>
      <c r="V115" s="215"/>
      <c r="W115" s="217"/>
      <c r="X115" s="217"/>
      <c r="Y115" s="217"/>
      <c r="Z115" s="217"/>
      <c r="AA115" s="217"/>
      <c r="AB115" s="217"/>
      <c r="AC115" s="217"/>
      <c r="AD115" s="217"/>
      <c r="AE115" s="217"/>
      <c r="AF115" s="217"/>
      <c r="AG115" s="217"/>
      <c r="AH115" s="217"/>
      <c r="AI115" s="39"/>
    </row>
    <row r="116" spans="1:35" ht="40.25" customHeight="1" x14ac:dyDescent="0.2">
      <c r="A116" s="35"/>
      <c r="B116" s="38"/>
      <c r="C116" s="188"/>
      <c r="D116" s="156"/>
      <c r="E116" s="191"/>
      <c r="F116" s="200"/>
      <c r="G116" s="220">
        <v>22</v>
      </c>
      <c r="H116" s="259" t="s">
        <v>318</v>
      </c>
      <c r="I116" s="260"/>
      <c r="J116" s="155" t="s">
        <v>222</v>
      </c>
      <c r="K116" s="244" t="s">
        <v>251</v>
      </c>
      <c r="L116" s="245"/>
      <c r="M116" s="245"/>
      <c r="N116" s="245"/>
      <c r="O116" s="245"/>
      <c r="P116" s="246"/>
      <c r="Q116" s="238">
        <v>41</v>
      </c>
      <c r="R116" s="247"/>
      <c r="S116" s="90"/>
      <c r="U116" s="78"/>
      <c r="V116" s="222"/>
      <c r="W116" s="216"/>
      <c r="X116" s="216">
        <f>IF($Q$116="","",$Q$116)</f>
        <v>41</v>
      </c>
      <c r="Y116" s="216"/>
      <c r="Z116" s="216"/>
      <c r="AA116" s="216"/>
      <c r="AB116" s="216"/>
      <c r="AC116" s="216">
        <f>IF($Q$116="","",$Q$116)</f>
        <v>41</v>
      </c>
      <c r="AD116" s="216"/>
      <c r="AE116" s="216"/>
      <c r="AF116" s="216"/>
      <c r="AG116" s="206">
        <f>IF($Q$116="","",$Q$116)</f>
        <v>41</v>
      </c>
      <c r="AH116" s="212">
        <f>IF($Q$111="","",$Q$111)</f>
        <v>42</v>
      </c>
      <c r="AI116" s="39"/>
    </row>
    <row r="117" spans="1:35" ht="40.25" customHeight="1" x14ac:dyDescent="0.2">
      <c r="A117" s="35"/>
      <c r="B117" s="38"/>
      <c r="C117" s="188"/>
      <c r="D117" s="156"/>
      <c r="E117" s="191"/>
      <c r="F117" s="200"/>
      <c r="G117" s="221"/>
      <c r="H117" s="261"/>
      <c r="I117" s="262"/>
      <c r="J117" s="140" t="s">
        <v>216</v>
      </c>
      <c r="K117" s="229" t="s">
        <v>252</v>
      </c>
      <c r="L117" s="230"/>
      <c r="M117" s="230"/>
      <c r="N117" s="230"/>
      <c r="O117" s="230"/>
      <c r="P117" s="231"/>
      <c r="Q117" s="239"/>
      <c r="R117" s="248"/>
      <c r="S117" s="90"/>
      <c r="U117" s="78"/>
      <c r="V117" s="215"/>
      <c r="W117" s="217"/>
      <c r="X117" s="217"/>
      <c r="Y117" s="217"/>
      <c r="Z117" s="217"/>
      <c r="AA117" s="217"/>
      <c r="AB117" s="217"/>
      <c r="AC117" s="217"/>
      <c r="AD117" s="217"/>
      <c r="AE117" s="217"/>
      <c r="AF117" s="217"/>
      <c r="AG117" s="207"/>
      <c r="AH117" s="213"/>
      <c r="AI117" s="39"/>
    </row>
    <row r="118" spans="1:35" ht="40.25" customHeight="1" x14ac:dyDescent="0.2">
      <c r="A118" s="35"/>
      <c r="B118" s="38"/>
      <c r="C118" s="188"/>
      <c r="D118" s="156"/>
      <c r="E118" s="191"/>
      <c r="F118" s="200"/>
      <c r="G118" s="221"/>
      <c r="H118" s="261"/>
      <c r="I118" s="262"/>
      <c r="J118" s="141" t="s">
        <v>217</v>
      </c>
      <c r="K118" s="229" t="s">
        <v>319</v>
      </c>
      <c r="L118" s="230"/>
      <c r="M118" s="230"/>
      <c r="N118" s="230"/>
      <c r="O118" s="230"/>
      <c r="P118" s="231"/>
      <c r="Q118" s="239"/>
      <c r="R118" s="248"/>
      <c r="S118" s="90"/>
      <c r="U118" s="78"/>
      <c r="V118" s="215"/>
      <c r="W118" s="217"/>
      <c r="X118" s="217"/>
      <c r="Y118" s="217"/>
      <c r="Z118" s="217"/>
      <c r="AA118" s="217"/>
      <c r="AB118" s="217"/>
      <c r="AC118" s="217"/>
      <c r="AD118" s="217"/>
      <c r="AE118" s="217"/>
      <c r="AF118" s="217"/>
      <c r="AG118" s="207"/>
      <c r="AH118" s="213"/>
      <c r="AI118" s="39"/>
    </row>
    <row r="119" spans="1:35" ht="40.25" customHeight="1" x14ac:dyDescent="0.2">
      <c r="A119" s="35"/>
      <c r="B119" s="38"/>
      <c r="C119" s="188"/>
      <c r="D119" s="156"/>
      <c r="E119" s="191"/>
      <c r="F119" s="200"/>
      <c r="G119" s="221"/>
      <c r="H119" s="261"/>
      <c r="I119" s="262"/>
      <c r="J119" s="142" t="s">
        <v>218</v>
      </c>
      <c r="K119" s="229" t="s">
        <v>253</v>
      </c>
      <c r="L119" s="230"/>
      <c r="M119" s="230"/>
      <c r="N119" s="230"/>
      <c r="O119" s="230"/>
      <c r="P119" s="231"/>
      <c r="Q119" s="239"/>
      <c r="R119" s="248"/>
      <c r="S119" s="90"/>
      <c r="U119" s="78"/>
      <c r="V119" s="215"/>
      <c r="W119" s="217"/>
      <c r="X119" s="217"/>
      <c r="Y119" s="217"/>
      <c r="Z119" s="217"/>
      <c r="AA119" s="217"/>
      <c r="AB119" s="217"/>
      <c r="AC119" s="217"/>
      <c r="AD119" s="217"/>
      <c r="AE119" s="217"/>
      <c r="AF119" s="217"/>
      <c r="AG119" s="207"/>
      <c r="AH119" s="213"/>
      <c r="AI119" s="39"/>
    </row>
    <row r="120" spans="1:35" ht="40.25" customHeight="1" thickBot="1" x14ac:dyDescent="0.25">
      <c r="A120" s="35"/>
      <c r="B120" s="38"/>
      <c r="C120" s="188"/>
      <c r="D120" s="156"/>
      <c r="E120" s="192"/>
      <c r="F120" s="201"/>
      <c r="G120" s="221"/>
      <c r="H120" s="263"/>
      <c r="I120" s="264"/>
      <c r="J120" s="143" t="s">
        <v>220</v>
      </c>
      <c r="K120" s="229" t="s">
        <v>339</v>
      </c>
      <c r="L120" s="230"/>
      <c r="M120" s="230"/>
      <c r="N120" s="230"/>
      <c r="O120" s="230"/>
      <c r="P120" s="231"/>
      <c r="Q120" s="250"/>
      <c r="R120" s="249"/>
      <c r="S120" s="90"/>
      <c r="U120" s="78"/>
      <c r="V120" s="215"/>
      <c r="W120" s="217"/>
      <c r="X120" s="217"/>
      <c r="Y120" s="217"/>
      <c r="Z120" s="217"/>
      <c r="AA120" s="217"/>
      <c r="AB120" s="217"/>
      <c r="AC120" s="217"/>
      <c r="AD120" s="217"/>
      <c r="AE120" s="217"/>
      <c r="AF120" s="217"/>
      <c r="AG120" s="208"/>
      <c r="AH120" s="213"/>
      <c r="AI120" s="39"/>
    </row>
    <row r="121" spans="1:35" ht="40.25" customHeight="1" x14ac:dyDescent="0.2">
      <c r="A121" s="35"/>
      <c r="B121" s="38"/>
      <c r="C121" s="188" t="s">
        <v>278</v>
      </c>
      <c r="D121" s="194"/>
      <c r="E121" s="190" t="s">
        <v>80</v>
      </c>
      <c r="F121" s="202">
        <f>IF(SUM(Q121:Q145)=0,"",AVERAGE(Q121:Q145))</f>
        <v>64.400000000000006</v>
      </c>
      <c r="G121" s="220">
        <v>23</v>
      </c>
      <c r="H121" s="259" t="s">
        <v>254</v>
      </c>
      <c r="I121" s="260"/>
      <c r="J121" s="155" t="s">
        <v>222</v>
      </c>
      <c r="K121" s="244" t="s">
        <v>175</v>
      </c>
      <c r="L121" s="245"/>
      <c r="M121" s="245"/>
      <c r="N121" s="245"/>
      <c r="O121" s="245"/>
      <c r="P121" s="246"/>
      <c r="Q121" s="238">
        <v>80</v>
      </c>
      <c r="R121" s="272"/>
      <c r="S121" s="90"/>
      <c r="U121" s="78"/>
      <c r="V121" s="222"/>
      <c r="W121" s="216"/>
      <c r="X121" s="216"/>
      <c r="Y121" s="216"/>
      <c r="Z121" s="216"/>
      <c r="AA121" s="216"/>
      <c r="AB121" s="216"/>
      <c r="AC121" s="216"/>
      <c r="AD121" s="216"/>
      <c r="AE121" s="216"/>
      <c r="AF121" s="206">
        <f>IF($Q$121="","",$Q$121)</f>
        <v>80</v>
      </c>
      <c r="AG121" s="206">
        <f>IF($Q$121="","",$Q$121)</f>
        <v>80</v>
      </c>
      <c r="AH121" s="212"/>
      <c r="AI121" s="39"/>
    </row>
    <row r="122" spans="1:35" ht="40.25" customHeight="1" x14ac:dyDescent="0.2">
      <c r="A122" s="35"/>
      <c r="B122" s="38"/>
      <c r="C122" s="188"/>
      <c r="D122" s="194"/>
      <c r="E122" s="191"/>
      <c r="F122" s="203"/>
      <c r="G122" s="221"/>
      <c r="H122" s="261"/>
      <c r="I122" s="262"/>
      <c r="J122" s="140" t="s">
        <v>216</v>
      </c>
      <c r="K122" s="229" t="s">
        <v>320</v>
      </c>
      <c r="L122" s="230"/>
      <c r="M122" s="230"/>
      <c r="N122" s="230"/>
      <c r="O122" s="230"/>
      <c r="P122" s="231"/>
      <c r="Q122" s="239"/>
      <c r="R122" s="248"/>
      <c r="S122" s="90"/>
      <c r="U122" s="78"/>
      <c r="V122" s="215"/>
      <c r="W122" s="217"/>
      <c r="X122" s="217"/>
      <c r="Y122" s="217"/>
      <c r="Z122" s="217"/>
      <c r="AA122" s="217"/>
      <c r="AB122" s="217"/>
      <c r="AC122" s="217"/>
      <c r="AD122" s="217"/>
      <c r="AE122" s="217"/>
      <c r="AF122" s="207"/>
      <c r="AG122" s="207"/>
      <c r="AH122" s="213"/>
      <c r="AI122" s="39"/>
    </row>
    <row r="123" spans="1:35" ht="62.25" customHeight="1" x14ac:dyDescent="0.2">
      <c r="A123" s="35"/>
      <c r="B123" s="38"/>
      <c r="C123" s="188"/>
      <c r="D123" s="194"/>
      <c r="E123" s="191"/>
      <c r="F123" s="203"/>
      <c r="G123" s="221"/>
      <c r="H123" s="261"/>
      <c r="I123" s="262"/>
      <c r="J123" s="141" t="s">
        <v>217</v>
      </c>
      <c r="K123" s="229" t="s">
        <v>255</v>
      </c>
      <c r="L123" s="230"/>
      <c r="M123" s="230"/>
      <c r="N123" s="230"/>
      <c r="O123" s="230"/>
      <c r="P123" s="231"/>
      <c r="Q123" s="239"/>
      <c r="R123" s="248"/>
      <c r="S123" s="90"/>
      <c r="U123" s="78"/>
      <c r="V123" s="215"/>
      <c r="W123" s="217"/>
      <c r="X123" s="217"/>
      <c r="Y123" s="217"/>
      <c r="Z123" s="217"/>
      <c r="AA123" s="217"/>
      <c r="AB123" s="217"/>
      <c r="AC123" s="217"/>
      <c r="AD123" s="217"/>
      <c r="AE123" s="217"/>
      <c r="AF123" s="207"/>
      <c r="AG123" s="207"/>
      <c r="AH123" s="213"/>
      <c r="AI123" s="39"/>
    </row>
    <row r="124" spans="1:35" ht="56.25" customHeight="1" x14ac:dyDescent="0.2">
      <c r="A124" s="35"/>
      <c r="B124" s="38"/>
      <c r="C124" s="188"/>
      <c r="D124" s="194"/>
      <c r="E124" s="191"/>
      <c r="F124" s="203"/>
      <c r="G124" s="221"/>
      <c r="H124" s="261"/>
      <c r="I124" s="262"/>
      <c r="J124" s="142" t="s">
        <v>218</v>
      </c>
      <c r="K124" s="229" t="s">
        <v>256</v>
      </c>
      <c r="L124" s="230"/>
      <c r="M124" s="230"/>
      <c r="N124" s="230"/>
      <c r="O124" s="230"/>
      <c r="P124" s="231"/>
      <c r="Q124" s="239"/>
      <c r="R124" s="248"/>
      <c r="S124" s="90"/>
      <c r="U124" s="78"/>
      <c r="V124" s="215"/>
      <c r="W124" s="217"/>
      <c r="X124" s="217"/>
      <c r="Y124" s="217"/>
      <c r="Z124" s="217"/>
      <c r="AA124" s="217"/>
      <c r="AB124" s="217"/>
      <c r="AC124" s="217"/>
      <c r="AD124" s="217"/>
      <c r="AE124" s="217"/>
      <c r="AF124" s="207"/>
      <c r="AG124" s="207"/>
      <c r="AH124" s="213"/>
      <c r="AI124" s="39"/>
    </row>
    <row r="125" spans="1:35" ht="82.5" customHeight="1" thickBot="1" x14ac:dyDescent="0.25">
      <c r="A125" s="35"/>
      <c r="B125" s="38"/>
      <c r="C125" s="188"/>
      <c r="D125" s="194"/>
      <c r="E125" s="191"/>
      <c r="F125" s="203"/>
      <c r="G125" s="221"/>
      <c r="H125" s="263"/>
      <c r="I125" s="264"/>
      <c r="J125" s="143" t="s">
        <v>220</v>
      </c>
      <c r="K125" s="232" t="s">
        <v>321</v>
      </c>
      <c r="L125" s="233"/>
      <c r="M125" s="233"/>
      <c r="N125" s="233"/>
      <c r="O125" s="233"/>
      <c r="P125" s="234"/>
      <c r="Q125" s="250"/>
      <c r="R125" s="248"/>
      <c r="S125" s="90"/>
      <c r="U125" s="78"/>
      <c r="V125" s="215"/>
      <c r="W125" s="217"/>
      <c r="X125" s="217"/>
      <c r="Y125" s="217"/>
      <c r="Z125" s="217"/>
      <c r="AA125" s="217"/>
      <c r="AB125" s="217"/>
      <c r="AC125" s="217"/>
      <c r="AD125" s="217"/>
      <c r="AE125" s="217"/>
      <c r="AF125" s="208"/>
      <c r="AG125" s="208"/>
      <c r="AH125" s="213"/>
      <c r="AI125" s="39"/>
    </row>
    <row r="126" spans="1:35" ht="40.25" customHeight="1" x14ac:dyDescent="0.2">
      <c r="A126" s="35"/>
      <c r="B126" s="38"/>
      <c r="C126" s="188"/>
      <c r="D126" s="194"/>
      <c r="E126" s="191"/>
      <c r="F126" s="203"/>
      <c r="G126" s="220">
        <v>24</v>
      </c>
      <c r="H126" s="265" t="s">
        <v>322</v>
      </c>
      <c r="I126" s="266"/>
      <c r="J126" s="155" t="s">
        <v>222</v>
      </c>
      <c r="K126" s="244" t="s">
        <v>167</v>
      </c>
      <c r="L126" s="245"/>
      <c r="M126" s="245"/>
      <c r="N126" s="245"/>
      <c r="O126" s="245"/>
      <c r="P126" s="246"/>
      <c r="Q126" s="271">
        <v>81</v>
      </c>
      <c r="R126" s="157"/>
      <c r="S126" s="86"/>
      <c r="U126" s="78"/>
      <c r="V126" s="222"/>
      <c r="W126" s="216"/>
      <c r="X126" s="216"/>
      <c r="Y126" s="216"/>
      <c r="Z126" s="216"/>
      <c r="AA126" s="216"/>
      <c r="AB126" s="216"/>
      <c r="AC126" s="216"/>
      <c r="AD126" s="216"/>
      <c r="AE126" s="216"/>
      <c r="AF126" s="216">
        <f>IF(Q126="","",Q126)</f>
        <v>81</v>
      </c>
      <c r="AG126" s="216"/>
      <c r="AH126" s="212"/>
      <c r="AI126" s="39"/>
    </row>
    <row r="127" spans="1:35" ht="52.5" customHeight="1" x14ac:dyDescent="0.2">
      <c r="A127" s="35"/>
      <c r="B127" s="38"/>
      <c r="C127" s="188"/>
      <c r="D127" s="194"/>
      <c r="E127" s="191"/>
      <c r="F127" s="203"/>
      <c r="G127" s="221"/>
      <c r="H127" s="267"/>
      <c r="I127" s="268"/>
      <c r="J127" s="140" t="s">
        <v>216</v>
      </c>
      <c r="K127" s="229" t="s">
        <v>168</v>
      </c>
      <c r="L127" s="230"/>
      <c r="M127" s="230"/>
      <c r="N127" s="230"/>
      <c r="O127" s="230"/>
      <c r="P127" s="231"/>
      <c r="Q127" s="239"/>
      <c r="R127" s="157"/>
      <c r="S127" s="86"/>
      <c r="U127" s="78"/>
      <c r="V127" s="215"/>
      <c r="W127" s="217"/>
      <c r="X127" s="217"/>
      <c r="Y127" s="217"/>
      <c r="Z127" s="217"/>
      <c r="AA127" s="217"/>
      <c r="AB127" s="217"/>
      <c r="AC127" s="217"/>
      <c r="AD127" s="217"/>
      <c r="AE127" s="217"/>
      <c r="AF127" s="217"/>
      <c r="AG127" s="217"/>
      <c r="AH127" s="213"/>
      <c r="AI127" s="39"/>
    </row>
    <row r="128" spans="1:35" ht="40.25" customHeight="1" x14ac:dyDescent="0.2">
      <c r="A128" s="35"/>
      <c r="B128" s="38"/>
      <c r="C128" s="188"/>
      <c r="D128" s="194"/>
      <c r="E128" s="191"/>
      <c r="F128" s="203"/>
      <c r="G128" s="221"/>
      <c r="H128" s="267"/>
      <c r="I128" s="268"/>
      <c r="J128" s="141" t="s">
        <v>217</v>
      </c>
      <c r="K128" s="229" t="s">
        <v>323</v>
      </c>
      <c r="L128" s="230"/>
      <c r="M128" s="230"/>
      <c r="N128" s="230"/>
      <c r="O128" s="230"/>
      <c r="P128" s="231"/>
      <c r="Q128" s="239"/>
      <c r="R128" s="157"/>
      <c r="S128" s="86"/>
      <c r="U128" s="78"/>
      <c r="V128" s="215"/>
      <c r="W128" s="217"/>
      <c r="X128" s="217"/>
      <c r="Y128" s="217"/>
      <c r="Z128" s="217"/>
      <c r="AA128" s="217"/>
      <c r="AB128" s="217"/>
      <c r="AC128" s="217"/>
      <c r="AD128" s="217"/>
      <c r="AE128" s="217"/>
      <c r="AF128" s="217"/>
      <c r="AG128" s="217"/>
      <c r="AH128" s="213"/>
      <c r="AI128" s="39"/>
    </row>
    <row r="129" spans="1:35" ht="40.25" customHeight="1" x14ac:dyDescent="0.2">
      <c r="A129" s="35"/>
      <c r="B129" s="38"/>
      <c r="C129" s="188"/>
      <c r="D129" s="194"/>
      <c r="E129" s="191"/>
      <c r="F129" s="203"/>
      <c r="G129" s="221"/>
      <c r="H129" s="267"/>
      <c r="I129" s="268"/>
      <c r="J129" s="142" t="s">
        <v>218</v>
      </c>
      <c r="K129" s="229" t="s">
        <v>169</v>
      </c>
      <c r="L129" s="230"/>
      <c r="M129" s="230"/>
      <c r="N129" s="230"/>
      <c r="O129" s="230"/>
      <c r="P129" s="231"/>
      <c r="Q129" s="239"/>
      <c r="R129" s="157"/>
      <c r="S129" s="86"/>
      <c r="U129" s="78"/>
      <c r="V129" s="215"/>
      <c r="W129" s="217"/>
      <c r="X129" s="217"/>
      <c r="Y129" s="217"/>
      <c r="Z129" s="217"/>
      <c r="AA129" s="217"/>
      <c r="AB129" s="217"/>
      <c r="AC129" s="217"/>
      <c r="AD129" s="217"/>
      <c r="AE129" s="217"/>
      <c r="AF129" s="217"/>
      <c r="AG129" s="217"/>
      <c r="AH129" s="213"/>
      <c r="AI129" s="39"/>
    </row>
    <row r="130" spans="1:35" ht="54.75" customHeight="1" thickBot="1" x14ac:dyDescent="0.25">
      <c r="A130" s="35"/>
      <c r="B130" s="38"/>
      <c r="C130" s="188"/>
      <c r="D130" s="194"/>
      <c r="E130" s="191"/>
      <c r="F130" s="203"/>
      <c r="G130" s="221"/>
      <c r="H130" s="269"/>
      <c r="I130" s="270"/>
      <c r="J130" s="143" t="s">
        <v>220</v>
      </c>
      <c r="K130" s="232" t="s">
        <v>170</v>
      </c>
      <c r="L130" s="233"/>
      <c r="M130" s="233"/>
      <c r="N130" s="233"/>
      <c r="O130" s="233"/>
      <c r="P130" s="234"/>
      <c r="Q130" s="239"/>
      <c r="R130" s="157"/>
      <c r="S130" s="86"/>
      <c r="U130" s="78"/>
      <c r="V130" s="215"/>
      <c r="W130" s="217"/>
      <c r="X130" s="217"/>
      <c r="Y130" s="217"/>
      <c r="Z130" s="217"/>
      <c r="AA130" s="217"/>
      <c r="AB130" s="217"/>
      <c r="AC130" s="217"/>
      <c r="AD130" s="217"/>
      <c r="AE130" s="217"/>
      <c r="AF130" s="217"/>
      <c r="AG130" s="217"/>
      <c r="AH130" s="213"/>
      <c r="AI130" s="39"/>
    </row>
    <row r="131" spans="1:35" ht="40.25" customHeight="1" x14ac:dyDescent="0.2">
      <c r="A131" s="35"/>
      <c r="B131" s="38"/>
      <c r="C131" s="188"/>
      <c r="D131" s="194"/>
      <c r="E131" s="191"/>
      <c r="F131" s="203"/>
      <c r="G131" s="220">
        <v>25</v>
      </c>
      <c r="H131" s="259" t="s">
        <v>352</v>
      </c>
      <c r="I131" s="312"/>
      <c r="J131" s="155" t="s">
        <v>222</v>
      </c>
      <c r="K131" s="244" t="s">
        <v>171</v>
      </c>
      <c r="L131" s="245"/>
      <c r="M131" s="245"/>
      <c r="N131" s="245"/>
      <c r="O131" s="245"/>
      <c r="P131" s="246"/>
      <c r="Q131" s="239">
        <v>70</v>
      </c>
      <c r="R131" s="157"/>
      <c r="S131" s="86"/>
      <c r="U131" s="78"/>
      <c r="V131" s="222"/>
      <c r="W131" s="216"/>
      <c r="X131" s="216"/>
      <c r="Y131" s="216"/>
      <c r="Z131" s="216"/>
      <c r="AA131" s="216"/>
      <c r="AB131" s="216"/>
      <c r="AC131" s="216"/>
      <c r="AD131" s="216"/>
      <c r="AE131" s="216"/>
      <c r="AF131" s="216"/>
      <c r="AG131" s="216"/>
      <c r="AH131" s="212">
        <f>IF(Q131="","",Q131)</f>
        <v>70</v>
      </c>
      <c r="AI131" s="39"/>
    </row>
    <row r="132" spans="1:35" ht="54.75" customHeight="1" x14ac:dyDescent="0.2">
      <c r="A132" s="35"/>
      <c r="B132" s="38"/>
      <c r="C132" s="188"/>
      <c r="D132" s="194"/>
      <c r="E132" s="191"/>
      <c r="F132" s="203"/>
      <c r="G132" s="221"/>
      <c r="H132" s="313"/>
      <c r="I132" s="314"/>
      <c r="J132" s="140" t="s">
        <v>216</v>
      </c>
      <c r="K132" s="229" t="s">
        <v>172</v>
      </c>
      <c r="L132" s="230"/>
      <c r="M132" s="230"/>
      <c r="N132" s="230"/>
      <c r="O132" s="230"/>
      <c r="P132" s="231"/>
      <c r="Q132" s="239"/>
      <c r="R132" s="157"/>
      <c r="S132" s="86"/>
      <c r="U132" s="78"/>
      <c r="V132" s="215"/>
      <c r="W132" s="217"/>
      <c r="X132" s="217"/>
      <c r="Y132" s="217"/>
      <c r="Z132" s="217"/>
      <c r="AA132" s="217"/>
      <c r="AB132" s="217"/>
      <c r="AC132" s="217"/>
      <c r="AD132" s="217"/>
      <c r="AE132" s="217"/>
      <c r="AF132" s="217"/>
      <c r="AG132" s="217"/>
      <c r="AH132" s="213"/>
      <c r="AI132" s="39"/>
    </row>
    <row r="133" spans="1:35" ht="43.5" customHeight="1" x14ac:dyDescent="0.2">
      <c r="A133" s="35"/>
      <c r="B133" s="38"/>
      <c r="C133" s="188"/>
      <c r="D133" s="194"/>
      <c r="E133" s="191"/>
      <c r="F133" s="203"/>
      <c r="G133" s="221"/>
      <c r="H133" s="313"/>
      <c r="I133" s="314"/>
      <c r="J133" s="141" t="s">
        <v>217</v>
      </c>
      <c r="K133" s="229" t="s">
        <v>173</v>
      </c>
      <c r="L133" s="230"/>
      <c r="M133" s="230"/>
      <c r="N133" s="230"/>
      <c r="O133" s="230"/>
      <c r="P133" s="231"/>
      <c r="Q133" s="239"/>
      <c r="R133" s="157"/>
      <c r="S133" s="86"/>
      <c r="U133" s="78"/>
      <c r="V133" s="215"/>
      <c r="W133" s="217"/>
      <c r="X133" s="217"/>
      <c r="Y133" s="217"/>
      <c r="Z133" s="217"/>
      <c r="AA133" s="217"/>
      <c r="AB133" s="217"/>
      <c r="AC133" s="217"/>
      <c r="AD133" s="217"/>
      <c r="AE133" s="217"/>
      <c r="AF133" s="217"/>
      <c r="AG133" s="217"/>
      <c r="AH133" s="213"/>
      <c r="AI133" s="39"/>
    </row>
    <row r="134" spans="1:35" ht="113.25" customHeight="1" x14ac:dyDescent="0.2">
      <c r="A134" s="35"/>
      <c r="B134" s="38"/>
      <c r="C134" s="188"/>
      <c r="D134" s="194"/>
      <c r="E134" s="191"/>
      <c r="F134" s="203"/>
      <c r="G134" s="221"/>
      <c r="H134" s="313"/>
      <c r="I134" s="314"/>
      <c r="J134" s="142" t="s">
        <v>218</v>
      </c>
      <c r="K134" s="229" t="s">
        <v>174</v>
      </c>
      <c r="L134" s="230"/>
      <c r="M134" s="230"/>
      <c r="N134" s="230"/>
      <c r="O134" s="230"/>
      <c r="P134" s="231"/>
      <c r="Q134" s="239"/>
      <c r="R134" s="157"/>
      <c r="S134" s="86"/>
      <c r="U134" s="78"/>
      <c r="V134" s="215"/>
      <c r="W134" s="217"/>
      <c r="X134" s="217"/>
      <c r="Y134" s="217"/>
      <c r="Z134" s="217"/>
      <c r="AA134" s="217"/>
      <c r="AB134" s="217"/>
      <c r="AC134" s="217"/>
      <c r="AD134" s="217"/>
      <c r="AE134" s="217"/>
      <c r="AF134" s="217"/>
      <c r="AG134" s="217"/>
      <c r="AH134" s="213"/>
      <c r="AI134" s="39"/>
    </row>
    <row r="135" spans="1:35" ht="108.75" customHeight="1" thickBot="1" x14ac:dyDescent="0.25">
      <c r="A135" s="35"/>
      <c r="B135" s="38"/>
      <c r="C135" s="188"/>
      <c r="D135" s="194"/>
      <c r="E135" s="191"/>
      <c r="F135" s="203"/>
      <c r="G135" s="221"/>
      <c r="H135" s="320"/>
      <c r="I135" s="321"/>
      <c r="J135" s="143" t="s">
        <v>220</v>
      </c>
      <c r="K135" s="381" t="s">
        <v>353</v>
      </c>
      <c r="L135" s="364"/>
      <c r="M135" s="364"/>
      <c r="N135" s="364"/>
      <c r="O135" s="364"/>
      <c r="P135" s="382"/>
      <c r="Q135" s="240"/>
      <c r="R135" s="157"/>
      <c r="S135" s="86"/>
      <c r="U135" s="78"/>
      <c r="V135" s="215"/>
      <c r="W135" s="217"/>
      <c r="X135" s="217"/>
      <c r="Y135" s="217"/>
      <c r="Z135" s="217"/>
      <c r="AA135" s="217"/>
      <c r="AB135" s="217"/>
      <c r="AC135" s="217"/>
      <c r="AD135" s="217"/>
      <c r="AE135" s="217"/>
      <c r="AF135" s="217"/>
      <c r="AG135" s="217"/>
      <c r="AH135" s="213"/>
      <c r="AI135" s="39"/>
    </row>
    <row r="136" spans="1:35" ht="40.25" customHeight="1" x14ac:dyDescent="0.2">
      <c r="A136" s="35"/>
      <c r="B136" s="38"/>
      <c r="C136" s="188"/>
      <c r="D136" s="194"/>
      <c r="E136" s="191"/>
      <c r="F136" s="203"/>
      <c r="G136" s="220">
        <v>26</v>
      </c>
      <c r="H136" s="259" t="s">
        <v>138</v>
      </c>
      <c r="I136" s="312"/>
      <c r="J136" s="155" t="s">
        <v>222</v>
      </c>
      <c r="K136" s="244" t="s">
        <v>257</v>
      </c>
      <c r="L136" s="245"/>
      <c r="M136" s="245"/>
      <c r="N136" s="245"/>
      <c r="O136" s="245"/>
      <c r="P136" s="246"/>
      <c r="Q136" s="238">
        <v>50</v>
      </c>
      <c r="R136" s="247"/>
      <c r="S136" s="86"/>
      <c r="U136" s="78"/>
      <c r="V136" s="222"/>
      <c r="W136" s="216"/>
      <c r="X136" s="216">
        <f>IF($Q$136="","",$Q$136)</f>
        <v>50</v>
      </c>
      <c r="Y136" s="216"/>
      <c r="Z136" s="216">
        <f>IF($Q$136="","",$Q$136)</f>
        <v>50</v>
      </c>
      <c r="AA136" s="216">
        <f>IF($Q$136="","",$Q$136)</f>
        <v>50</v>
      </c>
      <c r="AB136" s="216"/>
      <c r="AC136" s="216">
        <f>IF($Q$136="","",$Q$136)</f>
        <v>50</v>
      </c>
      <c r="AD136" s="216"/>
      <c r="AE136" s="216"/>
      <c r="AF136" s="216"/>
      <c r="AG136" s="216"/>
      <c r="AH136" s="216">
        <f>IF($Q$136="","",$Q$136)</f>
        <v>50</v>
      </c>
      <c r="AI136" s="39"/>
    </row>
    <row r="137" spans="1:35" ht="40.25" customHeight="1" x14ac:dyDescent="0.2">
      <c r="A137" s="35"/>
      <c r="B137" s="38"/>
      <c r="C137" s="188"/>
      <c r="D137" s="194"/>
      <c r="E137" s="191"/>
      <c r="F137" s="203"/>
      <c r="G137" s="221"/>
      <c r="H137" s="313"/>
      <c r="I137" s="314"/>
      <c r="J137" s="140" t="s">
        <v>216</v>
      </c>
      <c r="K137" s="229" t="s">
        <v>176</v>
      </c>
      <c r="L137" s="230"/>
      <c r="M137" s="230"/>
      <c r="N137" s="230"/>
      <c r="O137" s="230"/>
      <c r="P137" s="231"/>
      <c r="Q137" s="239"/>
      <c r="R137" s="248"/>
      <c r="S137" s="86"/>
      <c r="U137" s="78"/>
      <c r="V137" s="215"/>
      <c r="W137" s="217"/>
      <c r="X137" s="217"/>
      <c r="Y137" s="217"/>
      <c r="Z137" s="217"/>
      <c r="AA137" s="217"/>
      <c r="AB137" s="217"/>
      <c r="AC137" s="217"/>
      <c r="AD137" s="217"/>
      <c r="AE137" s="217"/>
      <c r="AF137" s="217"/>
      <c r="AG137" s="217"/>
      <c r="AH137" s="217"/>
      <c r="AI137" s="39"/>
    </row>
    <row r="138" spans="1:35" ht="40.25" customHeight="1" x14ac:dyDescent="0.2">
      <c r="A138" s="35"/>
      <c r="B138" s="38"/>
      <c r="C138" s="188"/>
      <c r="D138" s="194"/>
      <c r="E138" s="191"/>
      <c r="F138" s="203"/>
      <c r="G138" s="221"/>
      <c r="H138" s="313"/>
      <c r="I138" s="314"/>
      <c r="J138" s="141" t="s">
        <v>217</v>
      </c>
      <c r="K138" s="229" t="s">
        <v>177</v>
      </c>
      <c r="L138" s="230"/>
      <c r="M138" s="230"/>
      <c r="N138" s="230"/>
      <c r="O138" s="230"/>
      <c r="P138" s="231"/>
      <c r="Q138" s="239"/>
      <c r="R138" s="248"/>
      <c r="S138" s="86"/>
      <c r="U138" s="78"/>
      <c r="V138" s="215"/>
      <c r="W138" s="217"/>
      <c r="X138" s="217"/>
      <c r="Y138" s="217"/>
      <c r="Z138" s="217"/>
      <c r="AA138" s="217"/>
      <c r="AB138" s="217"/>
      <c r="AC138" s="217"/>
      <c r="AD138" s="217"/>
      <c r="AE138" s="217"/>
      <c r="AF138" s="217"/>
      <c r="AG138" s="217"/>
      <c r="AH138" s="217"/>
      <c r="AI138" s="39"/>
    </row>
    <row r="139" spans="1:35" ht="40.25" customHeight="1" x14ac:dyDescent="0.2">
      <c r="A139" s="35"/>
      <c r="B139" s="38"/>
      <c r="C139" s="188"/>
      <c r="D139" s="194"/>
      <c r="E139" s="191"/>
      <c r="F139" s="203"/>
      <c r="G139" s="221"/>
      <c r="H139" s="313"/>
      <c r="I139" s="314"/>
      <c r="J139" s="142" t="s">
        <v>218</v>
      </c>
      <c r="K139" s="232" t="s">
        <v>341</v>
      </c>
      <c r="L139" s="233"/>
      <c r="M139" s="233"/>
      <c r="N139" s="233"/>
      <c r="O139" s="233"/>
      <c r="P139" s="234"/>
      <c r="Q139" s="239"/>
      <c r="R139" s="248"/>
      <c r="S139" s="86"/>
      <c r="U139" s="78"/>
      <c r="V139" s="215"/>
      <c r="W139" s="217"/>
      <c r="X139" s="217"/>
      <c r="Y139" s="217"/>
      <c r="Z139" s="217"/>
      <c r="AA139" s="217"/>
      <c r="AB139" s="217"/>
      <c r="AC139" s="217"/>
      <c r="AD139" s="217"/>
      <c r="AE139" s="217"/>
      <c r="AF139" s="217"/>
      <c r="AG139" s="217"/>
      <c r="AH139" s="217"/>
      <c r="AI139" s="39"/>
    </row>
    <row r="140" spans="1:35" ht="75.75" customHeight="1" thickBot="1" x14ac:dyDescent="0.25">
      <c r="A140" s="35"/>
      <c r="B140" s="38"/>
      <c r="C140" s="188"/>
      <c r="D140" s="194"/>
      <c r="E140" s="191"/>
      <c r="F140" s="203"/>
      <c r="G140" s="221"/>
      <c r="H140" s="315"/>
      <c r="I140" s="316"/>
      <c r="J140" s="143" t="s">
        <v>220</v>
      </c>
      <c r="K140" s="232" t="s">
        <v>340</v>
      </c>
      <c r="L140" s="233"/>
      <c r="M140" s="233"/>
      <c r="N140" s="233"/>
      <c r="O140" s="233"/>
      <c r="P140" s="234"/>
      <c r="Q140" s="240"/>
      <c r="R140" s="249"/>
      <c r="S140" s="86"/>
      <c r="U140" s="78"/>
      <c r="V140" s="215"/>
      <c r="W140" s="217"/>
      <c r="X140" s="217"/>
      <c r="Y140" s="217"/>
      <c r="Z140" s="217"/>
      <c r="AA140" s="217"/>
      <c r="AB140" s="217"/>
      <c r="AC140" s="217"/>
      <c r="AD140" s="217"/>
      <c r="AE140" s="217"/>
      <c r="AF140" s="217"/>
      <c r="AG140" s="217"/>
      <c r="AH140" s="217"/>
      <c r="AI140" s="39"/>
    </row>
    <row r="141" spans="1:35" ht="40.25" customHeight="1" x14ac:dyDescent="0.2">
      <c r="A141" s="35"/>
      <c r="B141" s="38"/>
      <c r="C141" s="188"/>
      <c r="D141" s="194"/>
      <c r="E141" s="191"/>
      <c r="F141" s="203"/>
      <c r="G141" s="220">
        <v>27</v>
      </c>
      <c r="H141" s="259" t="s">
        <v>139</v>
      </c>
      <c r="I141" s="312"/>
      <c r="J141" s="155" t="s">
        <v>222</v>
      </c>
      <c r="K141" s="244" t="s">
        <v>178</v>
      </c>
      <c r="L141" s="245"/>
      <c r="M141" s="245"/>
      <c r="N141" s="245"/>
      <c r="O141" s="245"/>
      <c r="P141" s="246"/>
      <c r="Q141" s="238">
        <v>41</v>
      </c>
      <c r="R141" s="247"/>
      <c r="S141" s="86"/>
      <c r="U141" s="78"/>
      <c r="V141" s="222"/>
      <c r="W141" s="216">
        <f>IF($Q$141="","",$Q$141)</f>
        <v>41</v>
      </c>
      <c r="X141" s="216">
        <f>IF($Q$141="","",$Q$141)</f>
        <v>41</v>
      </c>
      <c r="Y141" s="216"/>
      <c r="Z141" s="216"/>
      <c r="AA141" s="216"/>
      <c r="AB141" s="216"/>
      <c r="AC141" s="216">
        <f>IF($Q$141="","",$Q$141)</f>
        <v>41</v>
      </c>
      <c r="AD141" s="216"/>
      <c r="AE141" s="216"/>
      <c r="AF141" s="216"/>
      <c r="AG141" s="216"/>
      <c r="AH141" s="216">
        <f>IF($Q$141="","",$Q$141)</f>
        <v>41</v>
      </c>
      <c r="AI141" s="39"/>
    </row>
    <row r="142" spans="1:35" ht="53.25" customHeight="1" x14ac:dyDescent="0.2">
      <c r="A142" s="35"/>
      <c r="B142" s="38"/>
      <c r="C142" s="188"/>
      <c r="D142" s="194"/>
      <c r="E142" s="191"/>
      <c r="F142" s="203"/>
      <c r="G142" s="221"/>
      <c r="H142" s="313"/>
      <c r="I142" s="314"/>
      <c r="J142" s="140" t="s">
        <v>216</v>
      </c>
      <c r="K142" s="229" t="s">
        <v>179</v>
      </c>
      <c r="L142" s="230"/>
      <c r="M142" s="230"/>
      <c r="N142" s="230"/>
      <c r="O142" s="230"/>
      <c r="P142" s="231"/>
      <c r="Q142" s="239"/>
      <c r="R142" s="248"/>
      <c r="S142" s="86"/>
      <c r="U142" s="78"/>
      <c r="V142" s="215"/>
      <c r="W142" s="217"/>
      <c r="X142" s="217"/>
      <c r="Y142" s="217"/>
      <c r="Z142" s="217"/>
      <c r="AA142" s="217"/>
      <c r="AB142" s="217"/>
      <c r="AC142" s="217"/>
      <c r="AD142" s="217"/>
      <c r="AE142" s="217"/>
      <c r="AF142" s="217"/>
      <c r="AG142" s="217"/>
      <c r="AH142" s="217"/>
      <c r="AI142" s="39"/>
    </row>
    <row r="143" spans="1:35" ht="54" customHeight="1" x14ac:dyDescent="0.2">
      <c r="A143" s="35"/>
      <c r="B143" s="38"/>
      <c r="C143" s="188"/>
      <c r="D143" s="194"/>
      <c r="E143" s="191"/>
      <c r="F143" s="203"/>
      <c r="G143" s="221"/>
      <c r="H143" s="313"/>
      <c r="I143" s="314"/>
      <c r="J143" s="141" t="s">
        <v>217</v>
      </c>
      <c r="K143" s="229" t="s">
        <v>180</v>
      </c>
      <c r="L143" s="230"/>
      <c r="M143" s="230"/>
      <c r="N143" s="230"/>
      <c r="O143" s="230"/>
      <c r="P143" s="231"/>
      <c r="Q143" s="239"/>
      <c r="R143" s="248"/>
      <c r="S143" s="86"/>
      <c r="U143" s="78"/>
      <c r="V143" s="215"/>
      <c r="W143" s="217"/>
      <c r="X143" s="217"/>
      <c r="Y143" s="217"/>
      <c r="Z143" s="217"/>
      <c r="AA143" s="217"/>
      <c r="AB143" s="217"/>
      <c r="AC143" s="217"/>
      <c r="AD143" s="217"/>
      <c r="AE143" s="217"/>
      <c r="AF143" s="217"/>
      <c r="AG143" s="217"/>
      <c r="AH143" s="217"/>
      <c r="AI143" s="39"/>
    </row>
    <row r="144" spans="1:35" ht="81" customHeight="1" x14ac:dyDescent="0.2">
      <c r="A144" s="35"/>
      <c r="B144" s="38"/>
      <c r="C144" s="188"/>
      <c r="D144" s="194"/>
      <c r="E144" s="191"/>
      <c r="F144" s="203"/>
      <c r="G144" s="221"/>
      <c r="H144" s="313"/>
      <c r="I144" s="314"/>
      <c r="J144" s="142" t="s">
        <v>218</v>
      </c>
      <c r="K144" s="229" t="s">
        <v>181</v>
      </c>
      <c r="L144" s="230"/>
      <c r="M144" s="230"/>
      <c r="N144" s="230"/>
      <c r="O144" s="230"/>
      <c r="P144" s="231"/>
      <c r="Q144" s="239"/>
      <c r="R144" s="248"/>
      <c r="S144" s="86"/>
      <c r="U144" s="78"/>
      <c r="V144" s="215"/>
      <c r="W144" s="217"/>
      <c r="X144" s="217"/>
      <c r="Y144" s="217"/>
      <c r="Z144" s="217"/>
      <c r="AA144" s="217"/>
      <c r="AB144" s="217"/>
      <c r="AC144" s="217"/>
      <c r="AD144" s="217"/>
      <c r="AE144" s="217"/>
      <c r="AF144" s="217"/>
      <c r="AG144" s="217"/>
      <c r="AH144" s="217"/>
      <c r="AI144" s="39"/>
    </row>
    <row r="145" spans="1:35" ht="80.25" customHeight="1" thickBot="1" x14ac:dyDescent="0.25">
      <c r="A145" s="35"/>
      <c r="B145" s="38"/>
      <c r="C145" s="193"/>
      <c r="D145" s="194"/>
      <c r="E145" s="195"/>
      <c r="F145" s="204"/>
      <c r="G145" s="221"/>
      <c r="H145" s="315"/>
      <c r="I145" s="316"/>
      <c r="J145" s="143" t="s">
        <v>220</v>
      </c>
      <c r="K145" s="232" t="s">
        <v>324</v>
      </c>
      <c r="L145" s="233"/>
      <c r="M145" s="233"/>
      <c r="N145" s="233"/>
      <c r="O145" s="233"/>
      <c r="P145" s="234"/>
      <c r="Q145" s="240"/>
      <c r="R145" s="248"/>
      <c r="S145" s="86"/>
      <c r="U145" s="78"/>
      <c r="V145" s="215"/>
      <c r="W145" s="217"/>
      <c r="X145" s="217"/>
      <c r="Y145" s="217"/>
      <c r="Z145" s="217"/>
      <c r="AA145" s="217"/>
      <c r="AB145" s="217"/>
      <c r="AC145" s="217"/>
      <c r="AD145" s="217"/>
      <c r="AE145" s="217"/>
      <c r="AF145" s="217"/>
      <c r="AG145" s="217"/>
      <c r="AH145" s="217"/>
      <c r="AI145" s="39"/>
    </row>
    <row r="146" spans="1:35" ht="40.25" customHeight="1" x14ac:dyDescent="0.2">
      <c r="A146" s="35"/>
      <c r="B146" s="38"/>
      <c r="C146" s="196" t="s">
        <v>82</v>
      </c>
      <c r="D146" s="197">
        <f>IF(SUM(Q146:Q195)=0,"",AVERAGE(Q146:Q195))</f>
        <v>56.6</v>
      </c>
      <c r="E146" s="199" t="s">
        <v>83</v>
      </c>
      <c r="F146" s="205">
        <f>IF(SUM(Q146:Q195)=0,"",AVERAGE(Q146:Q195))</f>
        <v>56.6</v>
      </c>
      <c r="G146" s="220">
        <v>28</v>
      </c>
      <c r="H146" s="322" t="s">
        <v>184</v>
      </c>
      <c r="I146" s="323"/>
      <c r="J146" s="155" t="s">
        <v>222</v>
      </c>
      <c r="K146" s="253" t="s">
        <v>189</v>
      </c>
      <c r="L146" s="254"/>
      <c r="M146" s="254"/>
      <c r="N146" s="254"/>
      <c r="O146" s="254"/>
      <c r="P146" s="255"/>
      <c r="Q146" s="271">
        <v>60</v>
      </c>
      <c r="R146" s="273"/>
      <c r="S146" s="86"/>
      <c r="U146" s="78"/>
      <c r="V146" s="222"/>
      <c r="W146" s="216"/>
      <c r="X146" s="216"/>
      <c r="Y146" s="216"/>
      <c r="Z146" s="216"/>
      <c r="AA146" s="216"/>
      <c r="AB146" s="216"/>
      <c r="AC146" s="216"/>
      <c r="AD146" s="216"/>
      <c r="AE146" s="216"/>
      <c r="AF146" s="216">
        <f>IF($Q$146="","",$Q$146)</f>
        <v>60</v>
      </c>
      <c r="AG146" s="216">
        <f>IF($Q$146="","",$Q$146)</f>
        <v>60</v>
      </c>
      <c r="AH146" s="212"/>
      <c r="AI146" s="39"/>
    </row>
    <row r="147" spans="1:35" ht="40.25" customHeight="1" x14ac:dyDescent="0.2">
      <c r="A147" s="35"/>
      <c r="B147" s="38"/>
      <c r="C147" s="188"/>
      <c r="D147" s="194"/>
      <c r="E147" s="191"/>
      <c r="F147" s="203"/>
      <c r="G147" s="221"/>
      <c r="H147" s="313"/>
      <c r="I147" s="314"/>
      <c r="J147" s="140" t="s">
        <v>216</v>
      </c>
      <c r="K147" s="229" t="s">
        <v>190</v>
      </c>
      <c r="L147" s="230"/>
      <c r="M147" s="230"/>
      <c r="N147" s="230"/>
      <c r="O147" s="230"/>
      <c r="P147" s="231"/>
      <c r="Q147" s="239"/>
      <c r="R147" s="248"/>
      <c r="S147" s="86"/>
      <c r="U147" s="78"/>
      <c r="V147" s="215"/>
      <c r="W147" s="217"/>
      <c r="X147" s="217"/>
      <c r="Y147" s="217"/>
      <c r="Z147" s="217"/>
      <c r="AA147" s="217"/>
      <c r="AB147" s="217"/>
      <c r="AC147" s="217"/>
      <c r="AD147" s="217"/>
      <c r="AE147" s="217"/>
      <c r="AF147" s="217"/>
      <c r="AG147" s="217"/>
      <c r="AH147" s="213"/>
      <c r="AI147" s="39"/>
    </row>
    <row r="148" spans="1:35" ht="54.75" customHeight="1" x14ac:dyDescent="0.2">
      <c r="A148" s="35"/>
      <c r="B148" s="38"/>
      <c r="C148" s="188"/>
      <c r="D148" s="194"/>
      <c r="E148" s="191"/>
      <c r="F148" s="203"/>
      <c r="G148" s="221"/>
      <c r="H148" s="313"/>
      <c r="I148" s="314"/>
      <c r="J148" s="141" t="s">
        <v>217</v>
      </c>
      <c r="K148" s="229" t="s">
        <v>258</v>
      </c>
      <c r="L148" s="230"/>
      <c r="M148" s="230"/>
      <c r="N148" s="230"/>
      <c r="O148" s="230"/>
      <c r="P148" s="231"/>
      <c r="Q148" s="239"/>
      <c r="R148" s="248"/>
      <c r="S148" s="86"/>
      <c r="U148" s="78"/>
      <c r="V148" s="215"/>
      <c r="W148" s="217"/>
      <c r="X148" s="217"/>
      <c r="Y148" s="217"/>
      <c r="Z148" s="217"/>
      <c r="AA148" s="217"/>
      <c r="AB148" s="217"/>
      <c r="AC148" s="217"/>
      <c r="AD148" s="217"/>
      <c r="AE148" s="217"/>
      <c r="AF148" s="217"/>
      <c r="AG148" s="217"/>
      <c r="AH148" s="213"/>
      <c r="AI148" s="39"/>
    </row>
    <row r="149" spans="1:35" ht="56.25" customHeight="1" x14ac:dyDescent="0.2">
      <c r="A149" s="35"/>
      <c r="B149" s="38"/>
      <c r="C149" s="188"/>
      <c r="D149" s="194"/>
      <c r="E149" s="191"/>
      <c r="F149" s="203"/>
      <c r="G149" s="221"/>
      <c r="H149" s="313"/>
      <c r="I149" s="314"/>
      <c r="J149" s="142" t="s">
        <v>218</v>
      </c>
      <c r="K149" s="229" t="s">
        <v>259</v>
      </c>
      <c r="L149" s="230"/>
      <c r="M149" s="230"/>
      <c r="N149" s="230"/>
      <c r="O149" s="230"/>
      <c r="P149" s="231"/>
      <c r="Q149" s="239"/>
      <c r="R149" s="248"/>
      <c r="S149" s="86"/>
      <c r="U149" s="78"/>
      <c r="V149" s="215"/>
      <c r="W149" s="217"/>
      <c r="X149" s="217"/>
      <c r="Y149" s="217"/>
      <c r="Z149" s="217"/>
      <c r="AA149" s="217"/>
      <c r="AB149" s="217"/>
      <c r="AC149" s="217"/>
      <c r="AD149" s="217"/>
      <c r="AE149" s="217"/>
      <c r="AF149" s="217"/>
      <c r="AG149" s="217"/>
      <c r="AH149" s="213"/>
      <c r="AI149" s="39"/>
    </row>
    <row r="150" spans="1:35" ht="66" customHeight="1" thickBot="1" x14ac:dyDescent="0.25">
      <c r="A150" s="35"/>
      <c r="B150" s="38"/>
      <c r="C150" s="188"/>
      <c r="D150" s="194"/>
      <c r="E150" s="191"/>
      <c r="F150" s="203"/>
      <c r="G150" s="221"/>
      <c r="H150" s="313"/>
      <c r="I150" s="314"/>
      <c r="J150" s="143" t="s">
        <v>220</v>
      </c>
      <c r="K150" s="256" t="s">
        <v>260</v>
      </c>
      <c r="L150" s="257"/>
      <c r="M150" s="257"/>
      <c r="N150" s="257"/>
      <c r="O150" s="257"/>
      <c r="P150" s="258"/>
      <c r="Q150" s="240"/>
      <c r="R150" s="248"/>
      <c r="S150" s="86"/>
      <c r="U150" s="78"/>
      <c r="V150" s="215"/>
      <c r="W150" s="217"/>
      <c r="X150" s="217"/>
      <c r="Y150" s="217"/>
      <c r="Z150" s="217"/>
      <c r="AA150" s="217"/>
      <c r="AB150" s="217"/>
      <c r="AC150" s="217"/>
      <c r="AD150" s="217"/>
      <c r="AE150" s="217"/>
      <c r="AF150" s="217"/>
      <c r="AG150" s="217"/>
      <c r="AH150" s="213"/>
      <c r="AI150" s="39"/>
    </row>
    <row r="151" spans="1:35" ht="40.25" customHeight="1" x14ac:dyDescent="0.2">
      <c r="A151" s="35"/>
      <c r="B151" s="38"/>
      <c r="C151" s="188"/>
      <c r="D151" s="194"/>
      <c r="E151" s="191"/>
      <c r="F151" s="203"/>
      <c r="G151" s="220">
        <v>29</v>
      </c>
      <c r="H151" s="306" t="s">
        <v>185</v>
      </c>
      <c r="I151" s="312"/>
      <c r="J151" s="155" t="s">
        <v>222</v>
      </c>
      <c r="K151" s="244" t="s">
        <v>261</v>
      </c>
      <c r="L151" s="245"/>
      <c r="M151" s="245"/>
      <c r="N151" s="245"/>
      <c r="O151" s="245"/>
      <c r="P151" s="246"/>
      <c r="Q151" s="238">
        <v>50</v>
      </c>
      <c r="R151" s="247"/>
      <c r="S151" s="86"/>
      <c r="U151" s="78"/>
      <c r="V151" s="222"/>
      <c r="W151" s="216"/>
      <c r="X151" s="216"/>
      <c r="Y151" s="216"/>
      <c r="Z151" s="216"/>
      <c r="AA151" s="216"/>
      <c r="AB151" s="216"/>
      <c r="AC151" s="216">
        <f>IF($Q$151="","",$Q$151)</f>
        <v>50</v>
      </c>
      <c r="AD151" s="216"/>
      <c r="AE151" s="216"/>
      <c r="AF151" s="216">
        <f>IF($Q$151="","",$Q$151)</f>
        <v>50</v>
      </c>
      <c r="AG151" s="216">
        <f>IF($Q$151="","",$Q$151)</f>
        <v>50</v>
      </c>
      <c r="AH151" s="212"/>
      <c r="AI151" s="39"/>
    </row>
    <row r="152" spans="1:35" ht="53.25" customHeight="1" x14ac:dyDescent="0.2">
      <c r="A152" s="35"/>
      <c r="B152" s="38"/>
      <c r="C152" s="188"/>
      <c r="D152" s="194"/>
      <c r="E152" s="191"/>
      <c r="F152" s="203"/>
      <c r="G152" s="221"/>
      <c r="H152" s="324"/>
      <c r="I152" s="314"/>
      <c r="J152" s="140" t="s">
        <v>216</v>
      </c>
      <c r="K152" s="229" t="s">
        <v>262</v>
      </c>
      <c r="L152" s="230"/>
      <c r="M152" s="230"/>
      <c r="N152" s="230"/>
      <c r="O152" s="230"/>
      <c r="P152" s="231"/>
      <c r="Q152" s="239"/>
      <c r="R152" s="248"/>
      <c r="S152" s="86"/>
      <c r="U152" s="78"/>
      <c r="V152" s="215"/>
      <c r="W152" s="217"/>
      <c r="X152" s="217"/>
      <c r="Y152" s="217"/>
      <c r="Z152" s="217"/>
      <c r="AA152" s="217"/>
      <c r="AB152" s="217"/>
      <c r="AC152" s="217"/>
      <c r="AD152" s="217"/>
      <c r="AE152" s="217"/>
      <c r="AF152" s="217"/>
      <c r="AG152" s="217"/>
      <c r="AH152" s="213"/>
      <c r="AI152" s="39"/>
    </row>
    <row r="153" spans="1:35" ht="69" customHeight="1" x14ac:dyDescent="0.2">
      <c r="A153" s="35"/>
      <c r="B153" s="38"/>
      <c r="C153" s="188"/>
      <c r="D153" s="194"/>
      <c r="E153" s="191"/>
      <c r="F153" s="203"/>
      <c r="G153" s="221"/>
      <c r="H153" s="324"/>
      <c r="I153" s="314"/>
      <c r="J153" s="141" t="s">
        <v>217</v>
      </c>
      <c r="K153" s="229" t="s">
        <v>191</v>
      </c>
      <c r="L153" s="230"/>
      <c r="M153" s="230"/>
      <c r="N153" s="230"/>
      <c r="O153" s="230"/>
      <c r="P153" s="231"/>
      <c r="Q153" s="239"/>
      <c r="R153" s="248"/>
      <c r="S153" s="86"/>
      <c r="U153" s="78"/>
      <c r="V153" s="215"/>
      <c r="W153" s="217"/>
      <c r="X153" s="217"/>
      <c r="Y153" s="217"/>
      <c r="Z153" s="217"/>
      <c r="AA153" s="217"/>
      <c r="AB153" s="217"/>
      <c r="AC153" s="217"/>
      <c r="AD153" s="217"/>
      <c r="AE153" s="217"/>
      <c r="AF153" s="217"/>
      <c r="AG153" s="217"/>
      <c r="AH153" s="213"/>
      <c r="AI153" s="39"/>
    </row>
    <row r="154" spans="1:35" ht="67.5" customHeight="1" x14ac:dyDescent="0.2">
      <c r="A154" s="35"/>
      <c r="B154" s="38"/>
      <c r="C154" s="188"/>
      <c r="D154" s="194"/>
      <c r="E154" s="191"/>
      <c r="F154" s="203"/>
      <c r="G154" s="221"/>
      <c r="H154" s="324"/>
      <c r="I154" s="314"/>
      <c r="J154" s="142" t="s">
        <v>218</v>
      </c>
      <c r="K154" s="229" t="s">
        <v>192</v>
      </c>
      <c r="L154" s="230"/>
      <c r="M154" s="230"/>
      <c r="N154" s="230"/>
      <c r="O154" s="230"/>
      <c r="P154" s="231"/>
      <c r="Q154" s="239"/>
      <c r="R154" s="248"/>
      <c r="S154" s="86"/>
      <c r="U154" s="78"/>
      <c r="V154" s="215"/>
      <c r="W154" s="217"/>
      <c r="X154" s="217"/>
      <c r="Y154" s="217"/>
      <c r="Z154" s="217"/>
      <c r="AA154" s="217"/>
      <c r="AB154" s="217"/>
      <c r="AC154" s="217"/>
      <c r="AD154" s="217"/>
      <c r="AE154" s="217"/>
      <c r="AF154" s="217"/>
      <c r="AG154" s="217"/>
      <c r="AH154" s="213"/>
      <c r="AI154" s="39"/>
    </row>
    <row r="155" spans="1:35" ht="88.5" customHeight="1" thickBot="1" x14ac:dyDescent="0.25">
      <c r="A155" s="35"/>
      <c r="B155" s="38"/>
      <c r="C155" s="188"/>
      <c r="D155" s="194"/>
      <c r="E155" s="191"/>
      <c r="F155" s="203"/>
      <c r="G155" s="221"/>
      <c r="H155" s="324"/>
      <c r="I155" s="314"/>
      <c r="J155" s="143" t="s">
        <v>220</v>
      </c>
      <c r="K155" s="232" t="s">
        <v>193</v>
      </c>
      <c r="L155" s="233"/>
      <c r="M155" s="233"/>
      <c r="N155" s="233"/>
      <c r="O155" s="233"/>
      <c r="P155" s="234"/>
      <c r="Q155" s="240"/>
      <c r="R155" s="249"/>
      <c r="S155" s="86"/>
      <c r="U155" s="78"/>
      <c r="V155" s="215"/>
      <c r="W155" s="217"/>
      <c r="X155" s="217"/>
      <c r="Y155" s="217"/>
      <c r="Z155" s="217"/>
      <c r="AA155" s="217"/>
      <c r="AB155" s="217"/>
      <c r="AC155" s="217"/>
      <c r="AD155" s="217"/>
      <c r="AE155" s="217"/>
      <c r="AF155" s="217"/>
      <c r="AG155" s="217"/>
      <c r="AH155" s="213"/>
      <c r="AI155" s="39"/>
    </row>
    <row r="156" spans="1:35" ht="40.25" customHeight="1" x14ac:dyDescent="0.2">
      <c r="A156" s="35"/>
      <c r="B156" s="38"/>
      <c r="C156" s="188"/>
      <c r="D156" s="194"/>
      <c r="E156" s="191"/>
      <c r="F156" s="203"/>
      <c r="G156" s="220">
        <v>30</v>
      </c>
      <c r="H156" s="306" t="s">
        <v>360</v>
      </c>
      <c r="I156" s="312"/>
      <c r="J156" s="155" t="s">
        <v>222</v>
      </c>
      <c r="K156" s="244" t="s">
        <v>361</v>
      </c>
      <c r="L156" s="245"/>
      <c r="M156" s="245"/>
      <c r="N156" s="245"/>
      <c r="O156" s="245"/>
      <c r="P156" s="246"/>
      <c r="Q156" s="238">
        <v>42</v>
      </c>
      <c r="R156" s="247"/>
      <c r="S156" s="86"/>
      <c r="U156" s="78"/>
      <c r="V156" s="222"/>
      <c r="W156" s="216"/>
      <c r="X156" s="216">
        <f>IF($Q$156="","",$Q$156)</f>
        <v>42</v>
      </c>
      <c r="Y156" s="216"/>
      <c r="Z156" s="216"/>
      <c r="AA156" s="216"/>
      <c r="AB156" s="216"/>
      <c r="AC156" s="216">
        <f>IF($Q$156="","",$Q$156)</f>
        <v>42</v>
      </c>
      <c r="AD156" s="216"/>
      <c r="AE156" s="216">
        <f>IF($Q$156="","",$Q$156)</f>
        <v>42</v>
      </c>
      <c r="AF156" s="216">
        <f>IF($Q$156="","",$Q$156)</f>
        <v>42</v>
      </c>
      <c r="AG156" s="216">
        <f>IF($Q$156="","",$Q$156)</f>
        <v>42</v>
      </c>
      <c r="AH156" s="216">
        <f>IF($Q$156="","",$Q$156)</f>
        <v>42</v>
      </c>
      <c r="AI156" s="39"/>
    </row>
    <row r="157" spans="1:35" ht="40.25" customHeight="1" x14ac:dyDescent="0.2">
      <c r="A157" s="35"/>
      <c r="B157" s="38"/>
      <c r="C157" s="188"/>
      <c r="D157" s="194"/>
      <c r="E157" s="191"/>
      <c r="F157" s="203"/>
      <c r="G157" s="221"/>
      <c r="H157" s="324"/>
      <c r="I157" s="314"/>
      <c r="J157" s="140" t="s">
        <v>216</v>
      </c>
      <c r="K157" s="229" t="s">
        <v>362</v>
      </c>
      <c r="L157" s="230"/>
      <c r="M157" s="230"/>
      <c r="N157" s="230"/>
      <c r="O157" s="230"/>
      <c r="P157" s="231"/>
      <c r="Q157" s="239"/>
      <c r="R157" s="248"/>
      <c r="S157" s="86"/>
      <c r="U157" s="78"/>
      <c r="V157" s="215"/>
      <c r="W157" s="217"/>
      <c r="X157" s="217"/>
      <c r="Y157" s="217"/>
      <c r="Z157" s="217"/>
      <c r="AA157" s="217"/>
      <c r="AB157" s="217"/>
      <c r="AC157" s="217"/>
      <c r="AD157" s="217"/>
      <c r="AE157" s="217"/>
      <c r="AF157" s="217"/>
      <c r="AG157" s="217"/>
      <c r="AH157" s="217"/>
      <c r="AI157" s="39"/>
    </row>
    <row r="158" spans="1:35" ht="40.25" customHeight="1" x14ac:dyDescent="0.2">
      <c r="A158" s="35"/>
      <c r="B158" s="38"/>
      <c r="C158" s="188"/>
      <c r="D158" s="194"/>
      <c r="E158" s="191"/>
      <c r="F158" s="203"/>
      <c r="G158" s="221"/>
      <c r="H158" s="324"/>
      <c r="I158" s="314"/>
      <c r="J158" s="141" t="s">
        <v>217</v>
      </c>
      <c r="K158" s="229" t="s">
        <v>363</v>
      </c>
      <c r="L158" s="230"/>
      <c r="M158" s="230"/>
      <c r="N158" s="230"/>
      <c r="O158" s="230"/>
      <c r="P158" s="231"/>
      <c r="Q158" s="239"/>
      <c r="R158" s="248"/>
      <c r="S158" s="86"/>
      <c r="U158" s="78"/>
      <c r="V158" s="215"/>
      <c r="W158" s="217"/>
      <c r="X158" s="217"/>
      <c r="Y158" s="217"/>
      <c r="Z158" s="217"/>
      <c r="AA158" s="217"/>
      <c r="AB158" s="217"/>
      <c r="AC158" s="217"/>
      <c r="AD158" s="217"/>
      <c r="AE158" s="217"/>
      <c r="AF158" s="217"/>
      <c r="AG158" s="217"/>
      <c r="AH158" s="217"/>
      <c r="AI158" s="39"/>
    </row>
    <row r="159" spans="1:35" ht="40.25" customHeight="1" x14ac:dyDescent="0.2">
      <c r="A159" s="35"/>
      <c r="B159" s="38"/>
      <c r="C159" s="188"/>
      <c r="D159" s="194"/>
      <c r="E159" s="191"/>
      <c r="F159" s="203"/>
      <c r="G159" s="221"/>
      <c r="H159" s="324"/>
      <c r="I159" s="314"/>
      <c r="J159" s="142" t="s">
        <v>218</v>
      </c>
      <c r="K159" s="229" t="s">
        <v>194</v>
      </c>
      <c r="L159" s="230"/>
      <c r="M159" s="230"/>
      <c r="N159" s="230"/>
      <c r="O159" s="230"/>
      <c r="P159" s="231"/>
      <c r="Q159" s="239"/>
      <c r="R159" s="248"/>
      <c r="S159" s="86"/>
      <c r="U159" s="78"/>
      <c r="V159" s="215"/>
      <c r="W159" s="217"/>
      <c r="X159" s="217"/>
      <c r="Y159" s="217"/>
      <c r="Z159" s="217"/>
      <c r="AA159" s="217"/>
      <c r="AB159" s="217"/>
      <c r="AC159" s="217"/>
      <c r="AD159" s="217"/>
      <c r="AE159" s="217"/>
      <c r="AF159" s="217"/>
      <c r="AG159" s="217"/>
      <c r="AH159" s="217"/>
      <c r="AI159" s="39"/>
    </row>
    <row r="160" spans="1:35" ht="40.25" customHeight="1" thickBot="1" x14ac:dyDescent="0.25">
      <c r="A160" s="35"/>
      <c r="B160" s="38"/>
      <c r="C160" s="188"/>
      <c r="D160" s="194"/>
      <c r="E160" s="191"/>
      <c r="F160" s="203"/>
      <c r="G160" s="221"/>
      <c r="H160" s="325"/>
      <c r="I160" s="319"/>
      <c r="J160" s="143" t="s">
        <v>220</v>
      </c>
      <c r="K160" s="232" t="s">
        <v>195</v>
      </c>
      <c r="L160" s="233"/>
      <c r="M160" s="233"/>
      <c r="N160" s="233"/>
      <c r="O160" s="233"/>
      <c r="P160" s="234"/>
      <c r="Q160" s="240"/>
      <c r="R160" s="249"/>
      <c r="S160" s="86"/>
      <c r="U160" s="78"/>
      <c r="V160" s="215"/>
      <c r="W160" s="217"/>
      <c r="X160" s="217"/>
      <c r="Y160" s="217"/>
      <c r="Z160" s="217"/>
      <c r="AA160" s="217"/>
      <c r="AB160" s="217"/>
      <c r="AC160" s="217"/>
      <c r="AD160" s="217"/>
      <c r="AE160" s="217"/>
      <c r="AF160" s="217"/>
      <c r="AG160" s="217"/>
      <c r="AH160" s="217"/>
      <c r="AI160" s="39"/>
    </row>
    <row r="161" spans="1:35" ht="40.25" customHeight="1" x14ac:dyDescent="0.2">
      <c r="A161" s="35"/>
      <c r="B161" s="38"/>
      <c r="C161" s="188"/>
      <c r="D161" s="194"/>
      <c r="E161" s="191"/>
      <c r="F161" s="203"/>
      <c r="G161" s="220">
        <v>31</v>
      </c>
      <c r="H161" s="308" t="s">
        <v>358</v>
      </c>
      <c r="I161" s="314"/>
      <c r="J161" s="155" t="s">
        <v>222</v>
      </c>
      <c r="K161" s="244" t="s">
        <v>354</v>
      </c>
      <c r="L161" s="245"/>
      <c r="M161" s="245"/>
      <c r="N161" s="245"/>
      <c r="O161" s="245"/>
      <c r="P161" s="246"/>
      <c r="Q161" s="238">
        <v>50</v>
      </c>
      <c r="R161" s="272"/>
      <c r="S161" s="86"/>
      <c r="U161" s="78"/>
      <c r="V161" s="222"/>
      <c r="W161" s="216"/>
      <c r="X161" s="216"/>
      <c r="Y161" s="216"/>
      <c r="Z161" s="216"/>
      <c r="AA161" s="216"/>
      <c r="AB161" s="216"/>
      <c r="AC161" s="216">
        <f>IF($Q$161="","",$Q$161)</f>
        <v>50</v>
      </c>
      <c r="AD161" s="216"/>
      <c r="AE161" s="216"/>
      <c r="AF161" s="216"/>
      <c r="AG161" s="216"/>
      <c r="AH161" s="212"/>
      <c r="AI161" s="39"/>
    </row>
    <row r="162" spans="1:35" ht="51.75" customHeight="1" x14ac:dyDescent="0.2">
      <c r="A162" s="35"/>
      <c r="B162" s="38"/>
      <c r="C162" s="188"/>
      <c r="D162" s="194"/>
      <c r="E162" s="191"/>
      <c r="F162" s="203"/>
      <c r="G162" s="221"/>
      <c r="H162" s="324"/>
      <c r="I162" s="314"/>
      <c r="J162" s="140" t="s">
        <v>216</v>
      </c>
      <c r="K162" s="229" t="s">
        <v>355</v>
      </c>
      <c r="L162" s="230"/>
      <c r="M162" s="230"/>
      <c r="N162" s="230"/>
      <c r="O162" s="230"/>
      <c r="P162" s="231"/>
      <c r="Q162" s="239"/>
      <c r="R162" s="248"/>
      <c r="S162" s="86"/>
      <c r="U162" s="78"/>
      <c r="V162" s="215"/>
      <c r="W162" s="217"/>
      <c r="X162" s="217"/>
      <c r="Y162" s="217"/>
      <c r="Z162" s="217"/>
      <c r="AA162" s="217"/>
      <c r="AB162" s="217"/>
      <c r="AC162" s="217"/>
      <c r="AD162" s="217"/>
      <c r="AE162" s="217"/>
      <c r="AF162" s="217"/>
      <c r="AG162" s="217"/>
      <c r="AH162" s="213"/>
      <c r="AI162" s="39"/>
    </row>
    <row r="163" spans="1:35" ht="56.25" customHeight="1" x14ac:dyDescent="0.2">
      <c r="A163" s="35"/>
      <c r="B163" s="38"/>
      <c r="C163" s="188"/>
      <c r="D163" s="194"/>
      <c r="E163" s="191"/>
      <c r="F163" s="203"/>
      <c r="G163" s="221"/>
      <c r="H163" s="324"/>
      <c r="I163" s="314"/>
      <c r="J163" s="141" t="s">
        <v>217</v>
      </c>
      <c r="K163" s="229" t="s">
        <v>359</v>
      </c>
      <c r="L163" s="230"/>
      <c r="M163" s="230"/>
      <c r="N163" s="230"/>
      <c r="O163" s="230"/>
      <c r="P163" s="231"/>
      <c r="Q163" s="239"/>
      <c r="R163" s="248"/>
      <c r="S163" s="86"/>
      <c r="U163" s="78"/>
      <c r="V163" s="215"/>
      <c r="W163" s="217"/>
      <c r="X163" s="217"/>
      <c r="Y163" s="217"/>
      <c r="Z163" s="217"/>
      <c r="AA163" s="217"/>
      <c r="AB163" s="217"/>
      <c r="AC163" s="217"/>
      <c r="AD163" s="217"/>
      <c r="AE163" s="217"/>
      <c r="AF163" s="217"/>
      <c r="AG163" s="217"/>
      <c r="AH163" s="213"/>
      <c r="AI163" s="39"/>
    </row>
    <row r="164" spans="1:35" ht="84.75" customHeight="1" x14ac:dyDescent="0.2">
      <c r="A164" s="35"/>
      <c r="B164" s="38"/>
      <c r="C164" s="188"/>
      <c r="D164" s="194"/>
      <c r="E164" s="191"/>
      <c r="F164" s="203"/>
      <c r="G164" s="221"/>
      <c r="H164" s="324"/>
      <c r="I164" s="314"/>
      <c r="J164" s="142" t="s">
        <v>218</v>
      </c>
      <c r="K164" s="229" t="s">
        <v>356</v>
      </c>
      <c r="L164" s="230"/>
      <c r="M164" s="230"/>
      <c r="N164" s="230"/>
      <c r="O164" s="230"/>
      <c r="P164" s="231"/>
      <c r="Q164" s="239"/>
      <c r="R164" s="248"/>
      <c r="S164" s="86"/>
      <c r="U164" s="78"/>
      <c r="V164" s="215"/>
      <c r="W164" s="217"/>
      <c r="X164" s="217"/>
      <c r="Y164" s="217"/>
      <c r="Z164" s="217"/>
      <c r="AA164" s="217"/>
      <c r="AB164" s="217"/>
      <c r="AC164" s="217"/>
      <c r="AD164" s="217"/>
      <c r="AE164" s="217"/>
      <c r="AF164" s="217"/>
      <c r="AG164" s="217"/>
      <c r="AH164" s="213"/>
      <c r="AI164" s="39"/>
    </row>
    <row r="165" spans="1:35" ht="87" customHeight="1" thickBot="1" x14ac:dyDescent="0.25">
      <c r="A165" s="35"/>
      <c r="B165" s="38"/>
      <c r="C165" s="188"/>
      <c r="D165" s="194"/>
      <c r="E165" s="191"/>
      <c r="F165" s="203"/>
      <c r="G165" s="221"/>
      <c r="H165" s="324"/>
      <c r="I165" s="314"/>
      <c r="J165" s="143" t="s">
        <v>220</v>
      </c>
      <c r="K165" s="232" t="s">
        <v>357</v>
      </c>
      <c r="L165" s="233"/>
      <c r="M165" s="233"/>
      <c r="N165" s="233"/>
      <c r="O165" s="233"/>
      <c r="P165" s="234"/>
      <c r="Q165" s="240"/>
      <c r="R165" s="248"/>
      <c r="S165" s="86"/>
      <c r="U165" s="78"/>
      <c r="V165" s="215"/>
      <c r="W165" s="217"/>
      <c r="X165" s="217"/>
      <c r="Y165" s="217"/>
      <c r="Z165" s="217"/>
      <c r="AA165" s="217"/>
      <c r="AB165" s="217"/>
      <c r="AC165" s="217"/>
      <c r="AD165" s="217"/>
      <c r="AE165" s="217"/>
      <c r="AF165" s="217"/>
      <c r="AG165" s="217"/>
      <c r="AH165" s="213"/>
      <c r="AI165" s="39"/>
    </row>
    <row r="166" spans="1:35" ht="40.25" customHeight="1" x14ac:dyDescent="0.2">
      <c r="A166" s="35"/>
      <c r="B166" s="38"/>
      <c r="C166" s="188"/>
      <c r="D166" s="194"/>
      <c r="E166" s="191"/>
      <c r="F166" s="203"/>
      <c r="G166" s="220">
        <v>32</v>
      </c>
      <c r="H166" s="306" t="s">
        <v>345</v>
      </c>
      <c r="I166" s="260"/>
      <c r="J166" s="155" t="s">
        <v>222</v>
      </c>
      <c r="K166" s="244" t="s">
        <v>196</v>
      </c>
      <c r="L166" s="245"/>
      <c r="M166" s="245"/>
      <c r="N166" s="245"/>
      <c r="O166" s="245"/>
      <c r="P166" s="246"/>
      <c r="Q166" s="238">
        <v>41</v>
      </c>
      <c r="R166" s="272"/>
      <c r="S166" s="86"/>
      <c r="U166" s="78"/>
      <c r="V166" s="222"/>
      <c r="W166" s="216"/>
      <c r="X166" s="216"/>
      <c r="Y166" s="216"/>
      <c r="Z166" s="216"/>
      <c r="AA166" s="216"/>
      <c r="AB166" s="216"/>
      <c r="AC166" s="216">
        <f>IF($Q$166="","",$Q$166)</f>
        <v>41</v>
      </c>
      <c r="AD166" s="216"/>
      <c r="AE166" s="216"/>
      <c r="AF166" s="216"/>
      <c r="AG166" s="216"/>
      <c r="AH166" s="212"/>
      <c r="AI166" s="39"/>
    </row>
    <row r="167" spans="1:35" ht="47.25" customHeight="1" x14ac:dyDescent="0.2">
      <c r="A167" s="35"/>
      <c r="B167" s="38"/>
      <c r="C167" s="188"/>
      <c r="D167" s="194"/>
      <c r="E167" s="191"/>
      <c r="F167" s="203"/>
      <c r="G167" s="221"/>
      <c r="H167" s="308"/>
      <c r="I167" s="262"/>
      <c r="J167" s="140" t="s">
        <v>216</v>
      </c>
      <c r="K167" s="229" t="s">
        <v>197</v>
      </c>
      <c r="L167" s="230"/>
      <c r="M167" s="230"/>
      <c r="N167" s="230"/>
      <c r="O167" s="230"/>
      <c r="P167" s="231"/>
      <c r="Q167" s="239"/>
      <c r="R167" s="248"/>
      <c r="S167" s="86"/>
      <c r="U167" s="78"/>
      <c r="V167" s="215"/>
      <c r="W167" s="217"/>
      <c r="X167" s="217"/>
      <c r="Y167" s="217"/>
      <c r="Z167" s="217"/>
      <c r="AA167" s="217"/>
      <c r="AB167" s="217"/>
      <c r="AC167" s="217"/>
      <c r="AD167" s="217"/>
      <c r="AE167" s="217"/>
      <c r="AF167" s="217"/>
      <c r="AG167" s="217"/>
      <c r="AH167" s="213"/>
      <c r="AI167" s="39"/>
    </row>
    <row r="168" spans="1:35" ht="60.75" customHeight="1" x14ac:dyDescent="0.2">
      <c r="A168" s="35"/>
      <c r="B168" s="38"/>
      <c r="C168" s="188"/>
      <c r="D168" s="194"/>
      <c r="E168" s="191"/>
      <c r="F168" s="203"/>
      <c r="G168" s="221"/>
      <c r="H168" s="308"/>
      <c r="I168" s="262"/>
      <c r="J168" s="141" t="s">
        <v>217</v>
      </c>
      <c r="K168" s="229" t="s">
        <v>198</v>
      </c>
      <c r="L168" s="230"/>
      <c r="M168" s="230"/>
      <c r="N168" s="230"/>
      <c r="O168" s="230"/>
      <c r="P168" s="231"/>
      <c r="Q168" s="239"/>
      <c r="R168" s="248"/>
      <c r="S168" s="86"/>
      <c r="U168" s="78"/>
      <c r="V168" s="215"/>
      <c r="W168" s="217"/>
      <c r="X168" s="217"/>
      <c r="Y168" s="217"/>
      <c r="Z168" s="217"/>
      <c r="AA168" s="217"/>
      <c r="AB168" s="217"/>
      <c r="AC168" s="217"/>
      <c r="AD168" s="217"/>
      <c r="AE168" s="217"/>
      <c r="AF168" s="217"/>
      <c r="AG168" s="217"/>
      <c r="AH168" s="213"/>
      <c r="AI168" s="39"/>
    </row>
    <row r="169" spans="1:35" ht="82.5" customHeight="1" x14ac:dyDescent="0.2">
      <c r="A169" s="35"/>
      <c r="B169" s="38"/>
      <c r="C169" s="188"/>
      <c r="D169" s="194"/>
      <c r="E169" s="191"/>
      <c r="F169" s="203"/>
      <c r="G169" s="221"/>
      <c r="H169" s="308"/>
      <c r="I169" s="262"/>
      <c r="J169" s="142" t="s">
        <v>218</v>
      </c>
      <c r="K169" s="229" t="s">
        <v>346</v>
      </c>
      <c r="L169" s="230"/>
      <c r="M169" s="230"/>
      <c r="N169" s="230"/>
      <c r="O169" s="230"/>
      <c r="P169" s="231"/>
      <c r="Q169" s="239"/>
      <c r="R169" s="248"/>
      <c r="S169" s="86"/>
      <c r="U169" s="78"/>
      <c r="V169" s="215"/>
      <c r="W169" s="217"/>
      <c r="X169" s="217"/>
      <c r="Y169" s="217"/>
      <c r="Z169" s="217"/>
      <c r="AA169" s="217"/>
      <c r="AB169" s="217"/>
      <c r="AC169" s="217"/>
      <c r="AD169" s="217"/>
      <c r="AE169" s="217"/>
      <c r="AF169" s="217"/>
      <c r="AG169" s="217"/>
      <c r="AH169" s="213"/>
      <c r="AI169" s="39"/>
    </row>
    <row r="170" spans="1:35" ht="93.75" customHeight="1" thickBot="1" x14ac:dyDescent="0.25">
      <c r="A170" s="35"/>
      <c r="B170" s="38"/>
      <c r="C170" s="188"/>
      <c r="D170" s="194"/>
      <c r="E170" s="192"/>
      <c r="F170" s="203"/>
      <c r="G170" s="221"/>
      <c r="H170" s="339"/>
      <c r="I170" s="264"/>
      <c r="J170" s="143" t="s">
        <v>220</v>
      </c>
      <c r="K170" s="232" t="s">
        <v>347</v>
      </c>
      <c r="L170" s="233"/>
      <c r="M170" s="233"/>
      <c r="N170" s="233"/>
      <c r="O170" s="233"/>
      <c r="P170" s="234"/>
      <c r="Q170" s="240"/>
      <c r="R170" s="248"/>
      <c r="S170" s="86"/>
      <c r="U170" s="78"/>
      <c r="V170" s="215"/>
      <c r="W170" s="217"/>
      <c r="X170" s="217"/>
      <c r="Y170" s="217"/>
      <c r="Z170" s="217"/>
      <c r="AA170" s="217"/>
      <c r="AB170" s="217"/>
      <c r="AC170" s="217"/>
      <c r="AD170" s="217"/>
      <c r="AE170" s="217"/>
      <c r="AF170" s="217"/>
      <c r="AG170" s="217"/>
      <c r="AH170" s="213"/>
      <c r="AI170" s="39"/>
    </row>
    <row r="171" spans="1:35" ht="40.25" customHeight="1" x14ac:dyDescent="0.2">
      <c r="A171" s="35"/>
      <c r="B171" s="38"/>
      <c r="C171" s="188"/>
      <c r="D171" s="194"/>
      <c r="E171" s="190" t="s">
        <v>84</v>
      </c>
      <c r="F171" s="203"/>
      <c r="G171" s="220">
        <v>33</v>
      </c>
      <c r="H171" s="306" t="s">
        <v>213</v>
      </c>
      <c r="I171" s="312"/>
      <c r="J171" s="155" t="s">
        <v>222</v>
      </c>
      <c r="K171" s="244" t="s">
        <v>199</v>
      </c>
      <c r="L171" s="245"/>
      <c r="M171" s="245"/>
      <c r="N171" s="245"/>
      <c r="O171" s="245"/>
      <c r="P171" s="246"/>
      <c r="Q171" s="238">
        <v>41</v>
      </c>
      <c r="R171" s="247"/>
      <c r="S171" s="86"/>
      <c r="U171" s="78"/>
      <c r="V171" s="222"/>
      <c r="W171" s="216"/>
      <c r="X171" s="216"/>
      <c r="Y171" s="216"/>
      <c r="Z171" s="216">
        <f>IF($Q$171="","",$Q$171)</f>
        <v>41</v>
      </c>
      <c r="AA171" s="216"/>
      <c r="AB171" s="216"/>
      <c r="AC171" s="216">
        <f>IF($Q$171="","",$Q$171)</f>
        <v>41</v>
      </c>
      <c r="AD171" s="216"/>
      <c r="AE171" s="216"/>
      <c r="AF171" s="216"/>
      <c r="AG171" s="216"/>
      <c r="AH171" s="212"/>
      <c r="AI171" s="39"/>
    </row>
    <row r="172" spans="1:35" ht="40.25" customHeight="1" x14ac:dyDescent="0.2">
      <c r="A172" s="35"/>
      <c r="B172" s="38"/>
      <c r="C172" s="188"/>
      <c r="D172" s="194"/>
      <c r="E172" s="191"/>
      <c r="F172" s="203"/>
      <c r="G172" s="221"/>
      <c r="H172" s="324"/>
      <c r="I172" s="314"/>
      <c r="J172" s="140" t="s">
        <v>216</v>
      </c>
      <c r="K172" s="229" t="s">
        <v>208</v>
      </c>
      <c r="L172" s="230"/>
      <c r="M172" s="230"/>
      <c r="N172" s="230"/>
      <c r="O172" s="230"/>
      <c r="P172" s="231"/>
      <c r="Q172" s="239"/>
      <c r="R172" s="248"/>
      <c r="S172" s="86"/>
      <c r="U172" s="78"/>
      <c r="V172" s="215"/>
      <c r="W172" s="217"/>
      <c r="X172" s="217"/>
      <c r="Y172" s="217"/>
      <c r="Z172" s="217"/>
      <c r="AA172" s="217"/>
      <c r="AB172" s="217"/>
      <c r="AC172" s="217"/>
      <c r="AD172" s="217"/>
      <c r="AE172" s="217"/>
      <c r="AF172" s="217"/>
      <c r="AG172" s="217"/>
      <c r="AH172" s="213"/>
      <c r="AI172" s="39"/>
    </row>
    <row r="173" spans="1:35" ht="40.25" customHeight="1" x14ac:dyDescent="0.2">
      <c r="A173" s="35"/>
      <c r="B173" s="38"/>
      <c r="C173" s="188"/>
      <c r="D173" s="194"/>
      <c r="E173" s="191"/>
      <c r="F173" s="203"/>
      <c r="G173" s="221"/>
      <c r="H173" s="324"/>
      <c r="I173" s="314"/>
      <c r="J173" s="141" t="s">
        <v>217</v>
      </c>
      <c r="K173" s="229" t="s">
        <v>325</v>
      </c>
      <c r="L173" s="230"/>
      <c r="M173" s="230"/>
      <c r="N173" s="230"/>
      <c r="O173" s="230"/>
      <c r="P173" s="231"/>
      <c r="Q173" s="239"/>
      <c r="R173" s="248"/>
      <c r="S173" s="86"/>
      <c r="U173" s="78"/>
      <c r="V173" s="215"/>
      <c r="W173" s="217"/>
      <c r="X173" s="217"/>
      <c r="Y173" s="217"/>
      <c r="Z173" s="217"/>
      <c r="AA173" s="217"/>
      <c r="AB173" s="217"/>
      <c r="AC173" s="217"/>
      <c r="AD173" s="217"/>
      <c r="AE173" s="217"/>
      <c r="AF173" s="217"/>
      <c r="AG173" s="217"/>
      <c r="AH173" s="213"/>
      <c r="AI173" s="39"/>
    </row>
    <row r="174" spans="1:35" ht="56.25" customHeight="1" x14ac:dyDescent="0.2">
      <c r="A174" s="35"/>
      <c r="B174" s="38"/>
      <c r="C174" s="188"/>
      <c r="D174" s="194"/>
      <c r="E174" s="191"/>
      <c r="F174" s="203"/>
      <c r="G174" s="221"/>
      <c r="H174" s="324"/>
      <c r="I174" s="314"/>
      <c r="J174" s="142" t="s">
        <v>218</v>
      </c>
      <c r="K174" s="229" t="s">
        <v>263</v>
      </c>
      <c r="L174" s="230"/>
      <c r="M174" s="230"/>
      <c r="N174" s="230"/>
      <c r="O174" s="230"/>
      <c r="P174" s="231"/>
      <c r="Q174" s="239"/>
      <c r="R174" s="248"/>
      <c r="S174" s="86"/>
      <c r="U174" s="78"/>
      <c r="V174" s="215"/>
      <c r="W174" s="217"/>
      <c r="X174" s="217"/>
      <c r="Y174" s="217"/>
      <c r="Z174" s="217"/>
      <c r="AA174" s="217"/>
      <c r="AB174" s="217"/>
      <c r="AC174" s="217"/>
      <c r="AD174" s="217"/>
      <c r="AE174" s="217"/>
      <c r="AF174" s="217"/>
      <c r="AG174" s="217"/>
      <c r="AH174" s="213"/>
      <c r="AI174" s="39"/>
    </row>
    <row r="175" spans="1:35" ht="58.5" customHeight="1" thickBot="1" x14ac:dyDescent="0.25">
      <c r="A175" s="35"/>
      <c r="B175" s="38"/>
      <c r="C175" s="188"/>
      <c r="D175" s="194"/>
      <c r="E175" s="191"/>
      <c r="F175" s="203"/>
      <c r="G175" s="221"/>
      <c r="H175" s="325"/>
      <c r="I175" s="319"/>
      <c r="J175" s="143" t="s">
        <v>220</v>
      </c>
      <c r="K175" s="232" t="s">
        <v>264</v>
      </c>
      <c r="L175" s="233"/>
      <c r="M175" s="233"/>
      <c r="N175" s="233"/>
      <c r="O175" s="233"/>
      <c r="P175" s="234"/>
      <c r="Q175" s="240"/>
      <c r="R175" s="249"/>
      <c r="S175" s="86"/>
      <c r="U175" s="78"/>
      <c r="V175" s="215"/>
      <c r="W175" s="217"/>
      <c r="X175" s="217"/>
      <c r="Y175" s="217"/>
      <c r="Z175" s="217"/>
      <c r="AA175" s="217"/>
      <c r="AB175" s="217"/>
      <c r="AC175" s="217"/>
      <c r="AD175" s="217"/>
      <c r="AE175" s="217"/>
      <c r="AF175" s="217"/>
      <c r="AG175" s="217"/>
      <c r="AH175" s="213"/>
      <c r="AI175" s="39"/>
    </row>
    <row r="176" spans="1:35" ht="40.25" customHeight="1" x14ac:dyDescent="0.2">
      <c r="A176" s="35"/>
      <c r="B176" s="38"/>
      <c r="C176" s="188"/>
      <c r="D176" s="194"/>
      <c r="E176" s="191"/>
      <c r="F176" s="203"/>
      <c r="G176" s="220">
        <v>34</v>
      </c>
      <c r="H176" s="306" t="s">
        <v>214</v>
      </c>
      <c r="I176" s="312"/>
      <c r="J176" s="155" t="s">
        <v>222</v>
      </c>
      <c r="K176" s="244" t="s">
        <v>200</v>
      </c>
      <c r="L176" s="245"/>
      <c r="M176" s="245"/>
      <c r="N176" s="245"/>
      <c r="O176" s="245"/>
      <c r="P176" s="246"/>
      <c r="Q176" s="238">
        <v>80</v>
      </c>
      <c r="R176" s="247"/>
      <c r="S176" s="86"/>
      <c r="U176" s="78"/>
      <c r="V176" s="222"/>
      <c r="W176" s="216"/>
      <c r="X176" s="216"/>
      <c r="Y176" s="216"/>
      <c r="Z176" s="216"/>
      <c r="AA176" s="216"/>
      <c r="AB176" s="216"/>
      <c r="AC176" s="216">
        <f>IF($Q$176="","",$Q$176)</f>
        <v>80</v>
      </c>
      <c r="AD176" s="216"/>
      <c r="AE176" s="216"/>
      <c r="AF176" s="216"/>
      <c r="AG176" s="216"/>
      <c r="AH176" s="212"/>
      <c r="AI176" s="39"/>
    </row>
    <row r="177" spans="1:35" ht="40.25" customHeight="1" x14ac:dyDescent="0.2">
      <c r="A177" s="35"/>
      <c r="B177" s="38"/>
      <c r="C177" s="188"/>
      <c r="D177" s="194"/>
      <c r="E177" s="191"/>
      <c r="F177" s="203"/>
      <c r="G177" s="221"/>
      <c r="H177" s="324"/>
      <c r="I177" s="314"/>
      <c r="J177" s="140" t="s">
        <v>216</v>
      </c>
      <c r="K177" s="229" t="s">
        <v>201</v>
      </c>
      <c r="L177" s="230"/>
      <c r="M177" s="230"/>
      <c r="N177" s="230"/>
      <c r="O177" s="230"/>
      <c r="P177" s="231"/>
      <c r="Q177" s="239"/>
      <c r="R177" s="248"/>
      <c r="S177" s="86"/>
      <c r="U177" s="78"/>
      <c r="V177" s="215"/>
      <c r="W177" s="217"/>
      <c r="X177" s="217"/>
      <c r="Y177" s="217"/>
      <c r="Z177" s="217"/>
      <c r="AA177" s="217"/>
      <c r="AB177" s="217"/>
      <c r="AC177" s="217"/>
      <c r="AD177" s="217"/>
      <c r="AE177" s="217"/>
      <c r="AF177" s="217"/>
      <c r="AG177" s="217"/>
      <c r="AH177" s="213"/>
      <c r="AI177" s="39"/>
    </row>
    <row r="178" spans="1:35" ht="40.25" customHeight="1" x14ac:dyDescent="0.2">
      <c r="A178" s="35"/>
      <c r="B178" s="38"/>
      <c r="C178" s="188"/>
      <c r="D178" s="194"/>
      <c r="E178" s="191"/>
      <c r="F178" s="203"/>
      <c r="G178" s="221"/>
      <c r="H178" s="324"/>
      <c r="I178" s="314"/>
      <c r="J178" s="141" t="s">
        <v>217</v>
      </c>
      <c r="K178" s="229" t="s">
        <v>202</v>
      </c>
      <c r="L178" s="230"/>
      <c r="M178" s="230"/>
      <c r="N178" s="230"/>
      <c r="O178" s="230"/>
      <c r="P178" s="231"/>
      <c r="Q178" s="239"/>
      <c r="R178" s="248"/>
      <c r="S178" s="86"/>
      <c r="U178" s="78"/>
      <c r="V178" s="215"/>
      <c r="W178" s="217"/>
      <c r="X178" s="217"/>
      <c r="Y178" s="217"/>
      <c r="Z178" s="217"/>
      <c r="AA178" s="217"/>
      <c r="AB178" s="217"/>
      <c r="AC178" s="217"/>
      <c r="AD178" s="217"/>
      <c r="AE178" s="217"/>
      <c r="AF178" s="217"/>
      <c r="AG178" s="217"/>
      <c r="AH178" s="213"/>
      <c r="AI178" s="39"/>
    </row>
    <row r="179" spans="1:35" ht="48.75" customHeight="1" x14ac:dyDescent="0.2">
      <c r="A179" s="35"/>
      <c r="B179" s="38"/>
      <c r="C179" s="188"/>
      <c r="D179" s="194"/>
      <c r="E179" s="191"/>
      <c r="F179" s="203"/>
      <c r="G179" s="221"/>
      <c r="H179" s="324"/>
      <c r="I179" s="314"/>
      <c r="J179" s="142" t="s">
        <v>218</v>
      </c>
      <c r="K179" s="229" t="s">
        <v>203</v>
      </c>
      <c r="L179" s="230"/>
      <c r="M179" s="230"/>
      <c r="N179" s="230"/>
      <c r="O179" s="230"/>
      <c r="P179" s="231"/>
      <c r="Q179" s="239"/>
      <c r="R179" s="248"/>
      <c r="S179" s="86"/>
      <c r="U179" s="78"/>
      <c r="V179" s="215"/>
      <c r="W179" s="217"/>
      <c r="X179" s="217"/>
      <c r="Y179" s="217"/>
      <c r="Z179" s="217"/>
      <c r="AA179" s="217"/>
      <c r="AB179" s="217"/>
      <c r="AC179" s="217"/>
      <c r="AD179" s="217"/>
      <c r="AE179" s="217"/>
      <c r="AF179" s="217"/>
      <c r="AG179" s="217"/>
      <c r="AH179" s="213"/>
      <c r="AI179" s="39"/>
    </row>
    <row r="180" spans="1:35" ht="60.75" customHeight="1" thickBot="1" x14ac:dyDescent="0.25">
      <c r="A180" s="35"/>
      <c r="B180" s="38"/>
      <c r="C180" s="188"/>
      <c r="D180" s="194"/>
      <c r="E180" s="191"/>
      <c r="F180" s="203"/>
      <c r="G180" s="221"/>
      <c r="H180" s="345"/>
      <c r="I180" s="316"/>
      <c r="J180" s="143" t="s">
        <v>220</v>
      </c>
      <c r="K180" s="232" t="s">
        <v>204</v>
      </c>
      <c r="L180" s="233"/>
      <c r="M180" s="233"/>
      <c r="N180" s="233"/>
      <c r="O180" s="233"/>
      <c r="P180" s="234"/>
      <c r="Q180" s="240"/>
      <c r="R180" s="249"/>
      <c r="S180" s="86"/>
      <c r="U180" s="78"/>
      <c r="V180" s="215"/>
      <c r="W180" s="217"/>
      <c r="X180" s="217"/>
      <c r="Y180" s="217"/>
      <c r="Z180" s="217"/>
      <c r="AA180" s="217"/>
      <c r="AB180" s="217"/>
      <c r="AC180" s="217"/>
      <c r="AD180" s="217"/>
      <c r="AE180" s="217"/>
      <c r="AF180" s="217"/>
      <c r="AG180" s="217"/>
      <c r="AH180" s="213"/>
      <c r="AI180" s="39"/>
    </row>
    <row r="181" spans="1:35" ht="40.25" customHeight="1" x14ac:dyDescent="0.2">
      <c r="A181" s="35"/>
      <c r="B181" s="38"/>
      <c r="C181" s="188"/>
      <c r="D181" s="194"/>
      <c r="E181" s="191"/>
      <c r="F181" s="203"/>
      <c r="G181" s="220">
        <v>35</v>
      </c>
      <c r="H181" s="306" t="s">
        <v>215</v>
      </c>
      <c r="I181" s="312"/>
      <c r="J181" s="155" t="s">
        <v>222</v>
      </c>
      <c r="K181" s="244" t="s">
        <v>265</v>
      </c>
      <c r="L181" s="245"/>
      <c r="M181" s="245"/>
      <c r="N181" s="245"/>
      <c r="O181" s="245"/>
      <c r="P181" s="246"/>
      <c r="Q181" s="238">
        <v>42</v>
      </c>
      <c r="R181" s="272"/>
      <c r="S181" s="86"/>
      <c r="U181" s="78"/>
      <c r="V181" s="222"/>
      <c r="W181" s="216"/>
      <c r="X181" s="216"/>
      <c r="Y181" s="216"/>
      <c r="Z181" s="216">
        <f>IF($Q$181="","",$Q$181)</f>
        <v>42</v>
      </c>
      <c r="AA181" s="216">
        <f>IF($Q$181="","",$Q$181)</f>
        <v>42</v>
      </c>
      <c r="AB181" s="216"/>
      <c r="AC181" s="216">
        <f>IF($Q$181="","",$Q$181)</f>
        <v>42</v>
      </c>
      <c r="AD181" s="216"/>
      <c r="AE181" s="216"/>
      <c r="AF181" s="216"/>
      <c r="AG181" s="216"/>
      <c r="AH181" s="212"/>
      <c r="AI181" s="39"/>
    </row>
    <row r="182" spans="1:35" ht="40.25" customHeight="1" x14ac:dyDescent="0.2">
      <c r="A182" s="35"/>
      <c r="B182" s="38"/>
      <c r="C182" s="188"/>
      <c r="D182" s="194"/>
      <c r="E182" s="191"/>
      <c r="F182" s="203"/>
      <c r="G182" s="221"/>
      <c r="H182" s="324"/>
      <c r="I182" s="314"/>
      <c r="J182" s="140" t="s">
        <v>216</v>
      </c>
      <c r="K182" s="229" t="s">
        <v>205</v>
      </c>
      <c r="L182" s="230"/>
      <c r="M182" s="230"/>
      <c r="N182" s="230"/>
      <c r="O182" s="230"/>
      <c r="P182" s="231"/>
      <c r="Q182" s="239"/>
      <c r="R182" s="248"/>
      <c r="S182" s="86"/>
      <c r="U182" s="78"/>
      <c r="V182" s="215"/>
      <c r="W182" s="217"/>
      <c r="X182" s="217"/>
      <c r="Y182" s="217"/>
      <c r="Z182" s="217"/>
      <c r="AA182" s="217"/>
      <c r="AB182" s="217"/>
      <c r="AC182" s="217"/>
      <c r="AD182" s="217"/>
      <c r="AE182" s="217"/>
      <c r="AF182" s="217"/>
      <c r="AG182" s="217"/>
      <c r="AH182" s="213"/>
      <c r="AI182" s="39"/>
    </row>
    <row r="183" spans="1:35" ht="40.25" customHeight="1" x14ac:dyDescent="0.2">
      <c r="A183" s="35"/>
      <c r="B183" s="38"/>
      <c r="C183" s="188"/>
      <c r="D183" s="194"/>
      <c r="E183" s="191"/>
      <c r="F183" s="203"/>
      <c r="G183" s="221"/>
      <c r="H183" s="324"/>
      <c r="I183" s="314"/>
      <c r="J183" s="141" t="s">
        <v>217</v>
      </c>
      <c r="K183" s="229" t="s">
        <v>266</v>
      </c>
      <c r="L183" s="230"/>
      <c r="M183" s="230"/>
      <c r="N183" s="230"/>
      <c r="O183" s="230"/>
      <c r="P183" s="231"/>
      <c r="Q183" s="239"/>
      <c r="R183" s="248"/>
      <c r="S183" s="86"/>
      <c r="U183" s="78"/>
      <c r="V183" s="215"/>
      <c r="W183" s="217"/>
      <c r="X183" s="217"/>
      <c r="Y183" s="217"/>
      <c r="Z183" s="217"/>
      <c r="AA183" s="217"/>
      <c r="AB183" s="217"/>
      <c r="AC183" s="217"/>
      <c r="AD183" s="217"/>
      <c r="AE183" s="217"/>
      <c r="AF183" s="217"/>
      <c r="AG183" s="217"/>
      <c r="AH183" s="213"/>
      <c r="AI183" s="39"/>
    </row>
    <row r="184" spans="1:35" ht="70.5" customHeight="1" x14ac:dyDescent="0.2">
      <c r="A184" s="35"/>
      <c r="B184" s="38"/>
      <c r="C184" s="188"/>
      <c r="D184" s="194"/>
      <c r="E184" s="191"/>
      <c r="F184" s="203"/>
      <c r="G184" s="221"/>
      <c r="H184" s="324"/>
      <c r="I184" s="314"/>
      <c r="J184" s="142" t="s">
        <v>218</v>
      </c>
      <c r="K184" s="229" t="s">
        <v>267</v>
      </c>
      <c r="L184" s="230"/>
      <c r="M184" s="230"/>
      <c r="N184" s="230"/>
      <c r="O184" s="230"/>
      <c r="P184" s="231"/>
      <c r="Q184" s="239"/>
      <c r="R184" s="248"/>
      <c r="S184" s="86"/>
      <c r="U184" s="78"/>
      <c r="V184" s="215"/>
      <c r="W184" s="217"/>
      <c r="X184" s="217"/>
      <c r="Y184" s="217"/>
      <c r="Z184" s="217"/>
      <c r="AA184" s="217"/>
      <c r="AB184" s="217"/>
      <c r="AC184" s="217"/>
      <c r="AD184" s="217"/>
      <c r="AE184" s="217"/>
      <c r="AF184" s="217"/>
      <c r="AG184" s="217"/>
      <c r="AH184" s="213"/>
      <c r="AI184" s="39"/>
    </row>
    <row r="185" spans="1:35" ht="98.25" customHeight="1" thickBot="1" x14ac:dyDescent="0.25">
      <c r="A185" s="35"/>
      <c r="B185" s="38"/>
      <c r="C185" s="188"/>
      <c r="D185" s="194"/>
      <c r="E185" s="191"/>
      <c r="F185" s="203"/>
      <c r="G185" s="221"/>
      <c r="H185" s="345"/>
      <c r="I185" s="316"/>
      <c r="J185" s="143" t="s">
        <v>220</v>
      </c>
      <c r="K185" s="232" t="s">
        <v>268</v>
      </c>
      <c r="L185" s="233"/>
      <c r="M185" s="233"/>
      <c r="N185" s="233"/>
      <c r="O185" s="233"/>
      <c r="P185" s="234"/>
      <c r="Q185" s="240"/>
      <c r="R185" s="248"/>
      <c r="S185" s="86"/>
      <c r="U185" s="78"/>
      <c r="V185" s="215"/>
      <c r="W185" s="217"/>
      <c r="X185" s="217"/>
      <c r="Y185" s="217"/>
      <c r="Z185" s="217"/>
      <c r="AA185" s="217"/>
      <c r="AB185" s="217"/>
      <c r="AC185" s="217"/>
      <c r="AD185" s="217"/>
      <c r="AE185" s="217"/>
      <c r="AF185" s="217"/>
      <c r="AG185" s="217"/>
      <c r="AH185" s="213"/>
      <c r="AI185" s="39"/>
    </row>
    <row r="186" spans="1:35" ht="40.25" customHeight="1" x14ac:dyDescent="0.2">
      <c r="A186" s="35"/>
      <c r="B186" s="38"/>
      <c r="C186" s="188"/>
      <c r="D186" s="194"/>
      <c r="E186" s="191"/>
      <c r="F186" s="203"/>
      <c r="G186" s="220">
        <v>36</v>
      </c>
      <c r="H186" s="306" t="s">
        <v>327</v>
      </c>
      <c r="I186" s="312"/>
      <c r="J186" s="155" t="s">
        <v>222</v>
      </c>
      <c r="K186" s="244" t="s">
        <v>342</v>
      </c>
      <c r="L186" s="245"/>
      <c r="M186" s="245"/>
      <c r="N186" s="245"/>
      <c r="O186" s="245"/>
      <c r="P186" s="246"/>
      <c r="Q186" s="238">
        <v>80</v>
      </c>
      <c r="R186" s="247"/>
      <c r="S186" s="86"/>
      <c r="U186" s="78"/>
      <c r="V186" s="222"/>
      <c r="W186" s="216"/>
      <c r="X186" s="216"/>
      <c r="Y186" s="216"/>
      <c r="Z186" s="216"/>
      <c r="AA186" s="216"/>
      <c r="AB186" s="216"/>
      <c r="AC186" s="216">
        <f>IF($Q$186="","",$Q$186)</f>
        <v>80</v>
      </c>
      <c r="AD186" s="216"/>
      <c r="AE186" s="216"/>
      <c r="AF186" s="216"/>
      <c r="AG186" s="216"/>
      <c r="AH186" s="212"/>
      <c r="AI186" s="39"/>
    </row>
    <row r="187" spans="1:35" ht="40.25" customHeight="1" x14ac:dyDescent="0.2">
      <c r="A187" s="35"/>
      <c r="B187" s="38"/>
      <c r="C187" s="188"/>
      <c r="D187" s="194"/>
      <c r="E187" s="191"/>
      <c r="F187" s="203"/>
      <c r="G187" s="221"/>
      <c r="H187" s="324"/>
      <c r="I187" s="314"/>
      <c r="J187" s="140" t="s">
        <v>216</v>
      </c>
      <c r="K187" s="229" t="s">
        <v>206</v>
      </c>
      <c r="L187" s="230"/>
      <c r="M187" s="230"/>
      <c r="N187" s="230"/>
      <c r="O187" s="230"/>
      <c r="P187" s="231"/>
      <c r="Q187" s="239"/>
      <c r="R187" s="248"/>
      <c r="S187" s="86"/>
      <c r="U187" s="78"/>
      <c r="V187" s="215"/>
      <c r="W187" s="217"/>
      <c r="X187" s="217"/>
      <c r="Y187" s="217"/>
      <c r="Z187" s="217"/>
      <c r="AA187" s="217"/>
      <c r="AB187" s="217"/>
      <c r="AC187" s="217"/>
      <c r="AD187" s="217"/>
      <c r="AE187" s="217"/>
      <c r="AF187" s="217"/>
      <c r="AG187" s="217"/>
      <c r="AH187" s="213"/>
      <c r="AI187" s="39"/>
    </row>
    <row r="188" spans="1:35" ht="40.25" customHeight="1" x14ac:dyDescent="0.2">
      <c r="A188" s="35"/>
      <c r="B188" s="38"/>
      <c r="C188" s="188"/>
      <c r="D188" s="194"/>
      <c r="E188" s="191"/>
      <c r="F188" s="203"/>
      <c r="G188" s="221"/>
      <c r="H188" s="324"/>
      <c r="I188" s="314"/>
      <c r="J188" s="141" t="s">
        <v>217</v>
      </c>
      <c r="K188" s="229" t="s">
        <v>326</v>
      </c>
      <c r="L188" s="230"/>
      <c r="M188" s="230"/>
      <c r="N188" s="230"/>
      <c r="O188" s="230"/>
      <c r="P188" s="231"/>
      <c r="Q188" s="239"/>
      <c r="R188" s="248"/>
      <c r="S188" s="86"/>
      <c r="U188" s="78"/>
      <c r="V188" s="215"/>
      <c r="W188" s="217"/>
      <c r="X188" s="217"/>
      <c r="Y188" s="217"/>
      <c r="Z188" s="217"/>
      <c r="AA188" s="217"/>
      <c r="AB188" s="217"/>
      <c r="AC188" s="217"/>
      <c r="AD188" s="217"/>
      <c r="AE188" s="217"/>
      <c r="AF188" s="217"/>
      <c r="AG188" s="217"/>
      <c r="AH188" s="213"/>
      <c r="AI188" s="39"/>
    </row>
    <row r="189" spans="1:35" ht="40.25" customHeight="1" x14ac:dyDescent="0.2">
      <c r="A189" s="35"/>
      <c r="B189" s="38"/>
      <c r="C189" s="188"/>
      <c r="D189" s="194"/>
      <c r="E189" s="191"/>
      <c r="F189" s="203"/>
      <c r="G189" s="221"/>
      <c r="H189" s="324"/>
      <c r="I189" s="314"/>
      <c r="J189" s="142" t="s">
        <v>218</v>
      </c>
      <c r="K189" s="229" t="s">
        <v>343</v>
      </c>
      <c r="L189" s="230"/>
      <c r="M189" s="230"/>
      <c r="N189" s="230"/>
      <c r="O189" s="230"/>
      <c r="P189" s="231"/>
      <c r="Q189" s="239"/>
      <c r="R189" s="248"/>
      <c r="S189" s="86"/>
      <c r="U189" s="78"/>
      <c r="V189" s="215"/>
      <c r="W189" s="217"/>
      <c r="X189" s="217"/>
      <c r="Y189" s="217"/>
      <c r="Z189" s="217"/>
      <c r="AA189" s="217"/>
      <c r="AB189" s="217"/>
      <c r="AC189" s="217"/>
      <c r="AD189" s="217"/>
      <c r="AE189" s="217"/>
      <c r="AF189" s="217"/>
      <c r="AG189" s="217"/>
      <c r="AH189" s="213"/>
      <c r="AI189" s="39"/>
    </row>
    <row r="190" spans="1:35" ht="61.5" customHeight="1" thickBot="1" x14ac:dyDescent="0.25">
      <c r="A190" s="35"/>
      <c r="B190" s="38"/>
      <c r="C190" s="188"/>
      <c r="D190" s="194"/>
      <c r="E190" s="191"/>
      <c r="F190" s="203"/>
      <c r="G190" s="221"/>
      <c r="H190" s="325"/>
      <c r="I190" s="319"/>
      <c r="J190" s="143" t="s">
        <v>220</v>
      </c>
      <c r="K190" s="232" t="s">
        <v>344</v>
      </c>
      <c r="L190" s="233"/>
      <c r="M190" s="233"/>
      <c r="N190" s="233"/>
      <c r="O190" s="233"/>
      <c r="P190" s="234"/>
      <c r="Q190" s="240"/>
      <c r="R190" s="249"/>
      <c r="S190" s="86"/>
      <c r="U190" s="78"/>
      <c r="V190" s="215"/>
      <c r="W190" s="217"/>
      <c r="X190" s="217"/>
      <c r="Y190" s="217"/>
      <c r="Z190" s="217"/>
      <c r="AA190" s="217"/>
      <c r="AB190" s="217"/>
      <c r="AC190" s="217"/>
      <c r="AD190" s="217"/>
      <c r="AE190" s="217"/>
      <c r="AF190" s="217"/>
      <c r="AG190" s="217"/>
      <c r="AH190" s="213"/>
      <c r="AI190" s="39"/>
    </row>
    <row r="191" spans="1:35" ht="40.25" customHeight="1" x14ac:dyDescent="0.2">
      <c r="A191" s="35"/>
      <c r="B191" s="38"/>
      <c r="C191" s="188"/>
      <c r="D191" s="194"/>
      <c r="E191" s="191"/>
      <c r="F191" s="203"/>
      <c r="G191" s="220">
        <v>37</v>
      </c>
      <c r="H191" s="261" t="s">
        <v>269</v>
      </c>
      <c r="I191" s="314"/>
      <c r="J191" s="155" t="s">
        <v>222</v>
      </c>
      <c r="K191" s="256" t="s">
        <v>270</v>
      </c>
      <c r="L191" s="257"/>
      <c r="M191" s="257"/>
      <c r="N191" s="257"/>
      <c r="O191" s="257"/>
      <c r="P191" s="258"/>
      <c r="Q191" s="238">
        <v>80</v>
      </c>
      <c r="R191" s="272"/>
      <c r="S191" s="86"/>
      <c r="U191" s="78"/>
      <c r="V191" s="222"/>
      <c r="W191" s="216"/>
      <c r="X191" s="216"/>
      <c r="Y191" s="216"/>
      <c r="Z191" s="216"/>
      <c r="AA191" s="216"/>
      <c r="AB191" s="216"/>
      <c r="AC191" s="216">
        <f>IF($Q$191="","",$Q$191)</f>
        <v>80</v>
      </c>
      <c r="AD191" s="216"/>
      <c r="AE191" s="216">
        <f>IF($Q$191="","",$Q$191)</f>
        <v>80</v>
      </c>
      <c r="AF191" s="216">
        <f>IF($Q$191="","",$Q$191)</f>
        <v>80</v>
      </c>
      <c r="AG191" s="216"/>
      <c r="AH191" s="212"/>
      <c r="AI191" s="39"/>
    </row>
    <row r="192" spans="1:35" ht="40.25" customHeight="1" x14ac:dyDescent="0.2">
      <c r="A192" s="35"/>
      <c r="B192" s="38"/>
      <c r="C192" s="188"/>
      <c r="D192" s="194"/>
      <c r="E192" s="191"/>
      <c r="F192" s="203"/>
      <c r="G192" s="221"/>
      <c r="H192" s="313"/>
      <c r="I192" s="314"/>
      <c r="J192" s="140" t="s">
        <v>216</v>
      </c>
      <c r="K192" s="229" t="s">
        <v>271</v>
      </c>
      <c r="L192" s="230"/>
      <c r="M192" s="230"/>
      <c r="N192" s="230"/>
      <c r="O192" s="230"/>
      <c r="P192" s="231"/>
      <c r="Q192" s="239"/>
      <c r="R192" s="248"/>
      <c r="S192" s="86"/>
      <c r="U192" s="78"/>
      <c r="V192" s="215"/>
      <c r="W192" s="217"/>
      <c r="X192" s="217"/>
      <c r="Y192" s="217"/>
      <c r="Z192" s="217"/>
      <c r="AA192" s="217"/>
      <c r="AB192" s="217"/>
      <c r="AC192" s="217"/>
      <c r="AD192" s="217"/>
      <c r="AE192" s="217"/>
      <c r="AF192" s="217"/>
      <c r="AG192" s="217"/>
      <c r="AH192" s="213"/>
      <c r="AI192" s="39"/>
    </row>
    <row r="193" spans="1:35" ht="48.75" customHeight="1" x14ac:dyDescent="0.2">
      <c r="A193" s="35"/>
      <c r="B193" s="38"/>
      <c r="C193" s="188"/>
      <c r="D193" s="194"/>
      <c r="E193" s="191"/>
      <c r="F193" s="203"/>
      <c r="G193" s="221"/>
      <c r="H193" s="313"/>
      <c r="I193" s="314"/>
      <c r="J193" s="141" t="s">
        <v>217</v>
      </c>
      <c r="K193" s="229" t="s">
        <v>272</v>
      </c>
      <c r="L193" s="230"/>
      <c r="M193" s="230"/>
      <c r="N193" s="230"/>
      <c r="O193" s="230"/>
      <c r="P193" s="231"/>
      <c r="Q193" s="239"/>
      <c r="R193" s="248"/>
      <c r="S193" s="86"/>
      <c r="U193" s="78"/>
      <c r="V193" s="215"/>
      <c r="W193" s="217"/>
      <c r="X193" s="217"/>
      <c r="Y193" s="217"/>
      <c r="Z193" s="217"/>
      <c r="AA193" s="217"/>
      <c r="AB193" s="217"/>
      <c r="AC193" s="217"/>
      <c r="AD193" s="217"/>
      <c r="AE193" s="217"/>
      <c r="AF193" s="217"/>
      <c r="AG193" s="217"/>
      <c r="AH193" s="213"/>
      <c r="AI193" s="39"/>
    </row>
    <row r="194" spans="1:35" ht="63.75" customHeight="1" x14ac:dyDescent="0.2">
      <c r="A194" s="35"/>
      <c r="B194" s="38"/>
      <c r="C194" s="188"/>
      <c r="D194" s="194"/>
      <c r="E194" s="191"/>
      <c r="F194" s="203"/>
      <c r="G194" s="221"/>
      <c r="H194" s="313"/>
      <c r="I194" s="314"/>
      <c r="J194" s="142" t="s">
        <v>218</v>
      </c>
      <c r="K194" s="229" t="s">
        <v>328</v>
      </c>
      <c r="L194" s="230"/>
      <c r="M194" s="230"/>
      <c r="N194" s="230"/>
      <c r="O194" s="230"/>
      <c r="P194" s="231"/>
      <c r="Q194" s="239"/>
      <c r="R194" s="248"/>
      <c r="S194" s="86"/>
      <c r="U194" s="78"/>
      <c r="V194" s="215"/>
      <c r="W194" s="217"/>
      <c r="X194" s="217"/>
      <c r="Y194" s="217"/>
      <c r="Z194" s="217"/>
      <c r="AA194" s="217"/>
      <c r="AB194" s="217"/>
      <c r="AC194" s="217"/>
      <c r="AD194" s="217"/>
      <c r="AE194" s="217"/>
      <c r="AF194" s="217"/>
      <c r="AG194" s="217"/>
      <c r="AH194" s="213"/>
      <c r="AI194" s="39"/>
    </row>
    <row r="195" spans="1:35" ht="70.5" customHeight="1" thickBot="1" x14ac:dyDescent="0.25">
      <c r="A195" s="35"/>
      <c r="B195" s="38"/>
      <c r="C195" s="193"/>
      <c r="D195" s="198"/>
      <c r="E195" s="195"/>
      <c r="F195" s="204"/>
      <c r="G195" s="221"/>
      <c r="H195" s="320"/>
      <c r="I195" s="321"/>
      <c r="J195" s="143" t="s">
        <v>220</v>
      </c>
      <c r="K195" s="381" t="s">
        <v>273</v>
      </c>
      <c r="L195" s="364"/>
      <c r="M195" s="364"/>
      <c r="N195" s="364"/>
      <c r="O195" s="364"/>
      <c r="P195" s="382"/>
      <c r="Q195" s="250"/>
      <c r="R195" s="336"/>
      <c r="S195" s="86"/>
      <c r="U195" s="78"/>
      <c r="V195" s="215"/>
      <c r="W195" s="217"/>
      <c r="X195" s="217"/>
      <c r="Y195" s="217"/>
      <c r="Z195" s="217"/>
      <c r="AA195" s="217"/>
      <c r="AB195" s="217"/>
      <c r="AC195" s="217"/>
      <c r="AD195" s="217"/>
      <c r="AE195" s="217"/>
      <c r="AF195" s="217"/>
      <c r="AG195" s="217"/>
      <c r="AH195" s="213"/>
      <c r="AI195" s="39"/>
    </row>
    <row r="196" spans="1:35" ht="10.25" customHeight="1" thickBot="1" x14ac:dyDescent="0.25">
      <c r="A196" s="35"/>
      <c r="B196" s="91"/>
      <c r="C196" s="92"/>
      <c r="D196" s="92"/>
      <c r="E196" s="92"/>
      <c r="F196" s="151"/>
      <c r="G196" s="92"/>
      <c r="H196" s="93"/>
      <c r="I196" s="93"/>
      <c r="J196" s="94"/>
      <c r="K196" s="113"/>
      <c r="L196" s="113"/>
      <c r="M196" s="113"/>
      <c r="N196" s="113"/>
      <c r="O196" s="113"/>
      <c r="P196" s="113"/>
      <c r="Q196" s="95"/>
      <c r="R196" s="92"/>
      <c r="S196" s="96"/>
      <c r="U196" s="97"/>
      <c r="V196" s="98">
        <f t="shared" ref="V196:AH196" si="0">IF((SUM(V11:V195))&gt;0,AVERAGE(V11:V195),"")</f>
        <v>42</v>
      </c>
      <c r="W196" s="98">
        <f t="shared" si="0"/>
        <v>34.333333333333336</v>
      </c>
      <c r="X196" s="98">
        <f t="shared" si="0"/>
        <v>45.428571428571431</v>
      </c>
      <c r="Y196" s="98" t="str">
        <f t="shared" si="0"/>
        <v/>
      </c>
      <c r="Z196" s="98">
        <f t="shared" si="0"/>
        <v>49.5</v>
      </c>
      <c r="AA196" s="98">
        <f t="shared" si="0"/>
        <v>42.857142857142854</v>
      </c>
      <c r="AB196" s="98">
        <f t="shared" si="0"/>
        <v>42</v>
      </c>
      <c r="AC196" s="98">
        <f t="shared" si="0"/>
        <v>55.866666666666667</v>
      </c>
      <c r="AD196" s="98">
        <f t="shared" si="0"/>
        <v>60.5</v>
      </c>
      <c r="AE196" s="98">
        <f t="shared" si="0"/>
        <v>61</v>
      </c>
      <c r="AF196" s="98" t="e">
        <f t="shared" si="0"/>
        <v>#REF!</v>
      </c>
      <c r="AG196" s="98" t="e">
        <f t="shared" si="0"/>
        <v>#REF!</v>
      </c>
      <c r="AH196" s="98">
        <f t="shared" si="0"/>
        <v>57.578947368421055</v>
      </c>
      <c r="AI196" s="99"/>
    </row>
    <row r="197" spans="1:35" s="116" customFormat="1" ht="18" customHeight="1" x14ac:dyDescent="0.2">
      <c r="F197" s="146"/>
      <c r="H197" s="117"/>
      <c r="I197" s="117"/>
      <c r="J197" s="118"/>
      <c r="K197" s="122"/>
      <c r="L197" s="122"/>
      <c r="M197" s="122"/>
      <c r="N197" s="122"/>
      <c r="O197" s="122"/>
      <c r="P197" s="122"/>
      <c r="Q197" s="123"/>
      <c r="V197" s="118"/>
      <c r="W197" s="118"/>
      <c r="X197" s="118"/>
      <c r="Y197" s="118"/>
      <c r="Z197" s="118"/>
      <c r="AA197" s="118"/>
      <c r="AB197" s="118"/>
      <c r="AC197" s="118"/>
      <c r="AD197" s="118"/>
      <c r="AE197" s="118"/>
      <c r="AF197" s="118"/>
      <c r="AG197" s="118"/>
      <c r="AH197" s="118"/>
    </row>
    <row r="198" spans="1:35" ht="16" hidden="1" x14ac:dyDescent="0.2">
      <c r="A198" s="35"/>
      <c r="K198" s="114"/>
      <c r="L198" s="114"/>
      <c r="M198" s="114"/>
      <c r="N198" s="114"/>
      <c r="O198" s="114"/>
      <c r="P198" s="114"/>
      <c r="Q198" s="100"/>
      <c r="R198" s="70"/>
      <c r="S198" s="70"/>
      <c r="V198" s="101"/>
      <c r="W198" s="82"/>
      <c r="X198" s="82"/>
      <c r="Y198" s="82"/>
      <c r="Z198" s="82"/>
      <c r="AA198" s="82"/>
      <c r="AB198" s="82"/>
      <c r="AC198" s="82"/>
      <c r="AD198" s="82"/>
      <c r="AE198" s="82"/>
      <c r="AF198" s="82"/>
      <c r="AG198" s="82"/>
      <c r="AH198" s="82"/>
    </row>
    <row r="199" spans="1:35" hidden="1" x14ac:dyDescent="0.2">
      <c r="A199" s="35"/>
      <c r="K199" s="114"/>
      <c r="L199" s="114"/>
      <c r="M199" s="114"/>
      <c r="N199" s="114"/>
      <c r="O199" s="114"/>
      <c r="P199" s="114"/>
    </row>
    <row r="200" spans="1:35" ht="11" hidden="1" x14ac:dyDescent="0.2">
      <c r="A200" s="35"/>
      <c r="H200" s="35"/>
      <c r="I200" s="35"/>
      <c r="J200" s="35"/>
      <c r="K200" s="35"/>
      <c r="L200" s="35"/>
      <c r="M200" s="35"/>
      <c r="N200" s="35"/>
      <c r="O200" s="35"/>
      <c r="P200" s="35"/>
      <c r="T200" s="35"/>
    </row>
    <row r="201" spans="1:35" ht="11" hidden="1" x14ac:dyDescent="0.2">
      <c r="A201" s="35"/>
      <c r="H201" s="35"/>
      <c r="I201" s="35"/>
      <c r="J201" s="35"/>
      <c r="K201" s="35"/>
      <c r="L201" s="35"/>
      <c r="M201" s="35"/>
      <c r="N201" s="35"/>
      <c r="O201" s="35"/>
      <c r="P201" s="35"/>
      <c r="T201" s="35"/>
    </row>
    <row r="202" spans="1:35" ht="11" hidden="1" x14ac:dyDescent="0.2">
      <c r="A202" s="35"/>
      <c r="H202" s="35"/>
      <c r="I202" s="35"/>
      <c r="J202" s="35"/>
      <c r="K202" s="35"/>
      <c r="L202" s="35"/>
      <c r="M202" s="35"/>
      <c r="N202" s="35"/>
      <c r="O202" s="35"/>
      <c r="P202" s="35"/>
      <c r="T202" s="35"/>
    </row>
    <row r="203" spans="1:35" ht="11" hidden="1" x14ac:dyDescent="0.2">
      <c r="A203" s="35"/>
      <c r="H203" s="35"/>
      <c r="I203" s="35"/>
      <c r="J203" s="35"/>
      <c r="K203" s="35"/>
      <c r="L203" s="35"/>
      <c r="M203" s="35"/>
      <c r="N203" s="35"/>
      <c r="O203" s="35"/>
      <c r="P203" s="35"/>
      <c r="T203" s="35"/>
    </row>
    <row r="204" spans="1:35" ht="11" hidden="1" x14ac:dyDescent="0.2">
      <c r="A204" s="35"/>
      <c r="H204" s="35"/>
      <c r="I204" s="35"/>
      <c r="J204" s="35"/>
      <c r="K204" s="35"/>
      <c r="L204" s="35"/>
      <c r="M204" s="35"/>
      <c r="N204" s="35"/>
      <c r="O204" s="35"/>
      <c r="P204" s="35"/>
      <c r="T204" s="35"/>
    </row>
    <row r="205" spans="1:35" ht="11" hidden="1" x14ac:dyDescent="0.2">
      <c r="A205" s="35"/>
      <c r="H205" s="35"/>
      <c r="I205" s="35"/>
      <c r="J205" s="35"/>
      <c r="K205" s="35"/>
      <c r="L205" s="35"/>
      <c r="M205" s="35"/>
      <c r="N205" s="35"/>
      <c r="O205" s="35"/>
      <c r="P205" s="35"/>
      <c r="T205" s="35"/>
    </row>
    <row r="206" spans="1:35" ht="11" hidden="1" x14ac:dyDescent="0.2">
      <c r="A206" s="35"/>
      <c r="H206" s="35"/>
      <c r="I206" s="35"/>
      <c r="J206" s="35"/>
      <c r="K206" s="35"/>
      <c r="L206" s="35"/>
      <c r="M206" s="35"/>
      <c r="N206" s="35"/>
      <c r="O206" s="35"/>
      <c r="P206" s="35"/>
      <c r="T206" s="35"/>
    </row>
    <row r="207" spans="1:35" ht="11" hidden="1" x14ac:dyDescent="0.2">
      <c r="A207" s="35"/>
      <c r="H207" s="35"/>
      <c r="I207" s="35"/>
      <c r="J207" s="35"/>
      <c r="K207" s="35"/>
      <c r="L207" s="35"/>
      <c r="M207" s="35"/>
      <c r="N207" s="35"/>
      <c r="O207" s="35"/>
      <c r="P207" s="35"/>
      <c r="T207" s="35"/>
    </row>
    <row r="208" spans="1:35" ht="11" hidden="1" x14ac:dyDescent="0.2">
      <c r="A208" s="35"/>
      <c r="H208" s="35"/>
      <c r="I208" s="35"/>
      <c r="J208" s="35"/>
      <c r="K208" s="35"/>
      <c r="L208" s="35"/>
      <c r="M208" s="35"/>
      <c r="N208" s="35"/>
      <c r="O208" s="35"/>
      <c r="P208" s="35"/>
      <c r="T208" s="35"/>
    </row>
    <row r="209" spans="6:6" s="35" customFormat="1" ht="11" hidden="1" x14ac:dyDescent="0.2">
      <c r="F209" s="150"/>
    </row>
    <row r="210" spans="6:6" s="35" customFormat="1" ht="11" hidden="1" x14ac:dyDescent="0.2">
      <c r="F210" s="150"/>
    </row>
    <row r="211" spans="6:6" s="35" customFormat="1" ht="11" hidden="1" x14ac:dyDescent="0.2">
      <c r="F211" s="150"/>
    </row>
    <row r="212" spans="6:6" s="35" customFormat="1" ht="11" hidden="1" x14ac:dyDescent="0.2">
      <c r="F212" s="150"/>
    </row>
    <row r="213" spans="6:6" s="35" customFormat="1" ht="11" hidden="1" x14ac:dyDescent="0.2">
      <c r="F213" s="150"/>
    </row>
    <row r="214" spans="6:6" s="35" customFormat="1" ht="11" hidden="1" x14ac:dyDescent="0.2">
      <c r="F214" s="150"/>
    </row>
    <row r="215" spans="6:6" s="35" customFormat="1" ht="11" hidden="1" x14ac:dyDescent="0.2">
      <c r="F215" s="150"/>
    </row>
    <row r="216" spans="6:6" s="35" customFormat="1" ht="11" hidden="1" x14ac:dyDescent="0.2">
      <c r="F216" s="150"/>
    </row>
    <row r="217" spans="6:6" s="35" customFormat="1" ht="11" hidden="1" x14ac:dyDescent="0.2">
      <c r="F217" s="150"/>
    </row>
    <row r="218" spans="6:6" s="35" customFormat="1" ht="11" hidden="1" x14ac:dyDescent="0.2">
      <c r="F218" s="150"/>
    </row>
    <row r="219" spans="6:6" s="35" customFormat="1" ht="11" hidden="1" x14ac:dyDescent="0.2">
      <c r="F219" s="150"/>
    </row>
    <row r="220" spans="6:6" s="35" customFormat="1" ht="11" hidden="1" x14ac:dyDescent="0.2">
      <c r="F220" s="150"/>
    </row>
    <row r="221" spans="6:6" s="35" customFormat="1" ht="11" hidden="1" x14ac:dyDescent="0.2">
      <c r="F221" s="150"/>
    </row>
    <row r="222" spans="6:6" s="35" customFormat="1" ht="11" hidden="1" x14ac:dyDescent="0.2">
      <c r="F222" s="150"/>
    </row>
    <row r="223" spans="6:6" s="35" customFormat="1" ht="11" hidden="1" x14ac:dyDescent="0.2">
      <c r="F223" s="150"/>
    </row>
    <row r="224" spans="6:6" s="35" customFormat="1" ht="11" hidden="1" x14ac:dyDescent="0.2">
      <c r="F224" s="150"/>
    </row>
    <row r="225" spans="6:6" s="35" customFormat="1" ht="11" hidden="1" x14ac:dyDescent="0.2">
      <c r="F225" s="150"/>
    </row>
    <row r="226" spans="6:6" s="35" customFormat="1" ht="11" hidden="1" x14ac:dyDescent="0.2">
      <c r="F226" s="150"/>
    </row>
    <row r="227" spans="6:6" s="35" customFormat="1" ht="11" hidden="1" x14ac:dyDescent="0.2">
      <c r="F227" s="150"/>
    </row>
    <row r="228" spans="6:6" s="35" customFormat="1" ht="11" hidden="1" x14ac:dyDescent="0.2">
      <c r="F228" s="150"/>
    </row>
    <row r="229" spans="6:6" s="35" customFormat="1" ht="11" hidden="1" x14ac:dyDescent="0.2">
      <c r="F229" s="150"/>
    </row>
    <row r="230" spans="6:6" s="35" customFormat="1" ht="11" hidden="1" x14ac:dyDescent="0.2">
      <c r="F230" s="150"/>
    </row>
    <row r="231" spans="6:6" s="35" customFormat="1" ht="11" hidden="1" x14ac:dyDescent="0.2">
      <c r="F231" s="150"/>
    </row>
    <row r="232" spans="6:6" s="35" customFormat="1" ht="11" hidden="1" x14ac:dyDescent="0.2">
      <c r="F232" s="150"/>
    </row>
    <row r="233" spans="6:6" s="35" customFormat="1" ht="11" hidden="1" x14ac:dyDescent="0.2">
      <c r="F233" s="150"/>
    </row>
    <row r="234" spans="6:6" s="35" customFormat="1" ht="11" hidden="1" x14ac:dyDescent="0.2">
      <c r="F234" s="150"/>
    </row>
    <row r="235" spans="6:6" s="35" customFormat="1" ht="11" hidden="1" x14ac:dyDescent="0.2">
      <c r="F235" s="150"/>
    </row>
    <row r="236" spans="6:6" s="35" customFormat="1" ht="11" hidden="1" x14ac:dyDescent="0.2">
      <c r="F236" s="150"/>
    </row>
    <row r="237" spans="6:6" s="35" customFormat="1" ht="11" hidden="1" x14ac:dyDescent="0.2">
      <c r="F237" s="150"/>
    </row>
    <row r="238" spans="6:6" s="35" customFormat="1" ht="11" hidden="1" x14ac:dyDescent="0.2">
      <c r="F238" s="150"/>
    </row>
    <row r="239" spans="6:6" s="35" customFormat="1" ht="11" hidden="1" x14ac:dyDescent="0.2">
      <c r="F239" s="150"/>
    </row>
    <row r="240" spans="6:6" s="35" customFormat="1" ht="11" hidden="1" x14ac:dyDescent="0.2">
      <c r="F240" s="150"/>
    </row>
    <row r="241" spans="6:6" s="35" customFormat="1" ht="11" hidden="1" x14ac:dyDescent="0.2">
      <c r="F241" s="150"/>
    </row>
    <row r="242" spans="6:6" s="35" customFormat="1" ht="11" hidden="1" x14ac:dyDescent="0.2">
      <c r="F242" s="150"/>
    </row>
    <row r="243" spans="6:6" s="35" customFormat="1" ht="11" hidden="1" x14ac:dyDescent="0.2">
      <c r="F243" s="150"/>
    </row>
    <row r="244" spans="6:6" s="35" customFormat="1" ht="11" hidden="1" x14ac:dyDescent="0.2">
      <c r="F244" s="150"/>
    </row>
    <row r="245" spans="6:6" s="35" customFormat="1" ht="11" hidden="1" x14ac:dyDescent="0.2">
      <c r="F245" s="150"/>
    </row>
    <row r="246" spans="6:6" s="35" customFormat="1" ht="11" hidden="1" x14ac:dyDescent="0.2">
      <c r="F246" s="150"/>
    </row>
    <row r="247" spans="6:6" s="35" customFormat="1" ht="11" hidden="1" x14ac:dyDescent="0.2">
      <c r="F247" s="150"/>
    </row>
    <row r="248" spans="6:6" s="35" customFormat="1" ht="11" hidden="1" x14ac:dyDescent="0.2">
      <c r="F248" s="150"/>
    </row>
    <row r="249" spans="6:6" s="35" customFormat="1" ht="11" hidden="1" x14ac:dyDescent="0.2">
      <c r="F249" s="150"/>
    </row>
    <row r="250" spans="6:6" s="35" customFormat="1" ht="11" hidden="1" x14ac:dyDescent="0.2">
      <c r="F250" s="150"/>
    </row>
    <row r="251" spans="6:6" s="35" customFormat="1" ht="11" hidden="1" x14ac:dyDescent="0.2">
      <c r="F251" s="150"/>
    </row>
    <row r="252" spans="6:6" s="35" customFormat="1" ht="11" hidden="1" x14ac:dyDescent="0.2">
      <c r="F252" s="150"/>
    </row>
    <row r="253" spans="6:6" s="35" customFormat="1" ht="11" hidden="1" x14ac:dyDescent="0.2">
      <c r="F253" s="150"/>
    </row>
    <row r="254" spans="6:6" s="35" customFormat="1" ht="11" hidden="1" x14ac:dyDescent="0.2">
      <c r="F254" s="150"/>
    </row>
    <row r="255" spans="6:6" s="35" customFormat="1" ht="11" hidden="1" x14ac:dyDescent="0.2">
      <c r="F255" s="150"/>
    </row>
    <row r="256" spans="6:6" s="35" customFormat="1" ht="11" hidden="1" x14ac:dyDescent="0.2">
      <c r="F256" s="150"/>
    </row>
    <row r="257" spans="6:6" s="35" customFormat="1" ht="11" hidden="1" x14ac:dyDescent="0.2">
      <c r="F257" s="150"/>
    </row>
    <row r="258" spans="6:6" s="35" customFormat="1" ht="11" hidden="1" x14ac:dyDescent="0.2">
      <c r="F258" s="150"/>
    </row>
    <row r="259" spans="6:6" s="35" customFormat="1" ht="11" hidden="1" x14ac:dyDescent="0.2">
      <c r="F259" s="150"/>
    </row>
    <row r="260" spans="6:6" s="35" customFormat="1" ht="11" hidden="1" x14ac:dyDescent="0.2">
      <c r="F260" s="150"/>
    </row>
    <row r="261" spans="6:6" s="35" customFormat="1" ht="11" hidden="1" x14ac:dyDescent="0.2">
      <c r="F261" s="150"/>
    </row>
    <row r="262" spans="6:6" s="35" customFormat="1" ht="11" hidden="1" x14ac:dyDescent="0.2">
      <c r="F262" s="150"/>
    </row>
    <row r="263" spans="6:6" s="35" customFormat="1" ht="11" hidden="1" x14ac:dyDescent="0.2">
      <c r="F263" s="150"/>
    </row>
    <row r="264" spans="6:6" s="35" customFormat="1" ht="11" hidden="1" x14ac:dyDescent="0.2">
      <c r="F264" s="150"/>
    </row>
    <row r="265" spans="6:6" s="35" customFormat="1" ht="11" hidden="1" x14ac:dyDescent="0.2">
      <c r="F265" s="150"/>
    </row>
    <row r="266" spans="6:6" s="35" customFormat="1" ht="11" hidden="1" x14ac:dyDescent="0.2">
      <c r="F266" s="150"/>
    </row>
    <row r="267" spans="6:6" s="35" customFormat="1" ht="11" hidden="1" x14ac:dyDescent="0.2">
      <c r="F267" s="150"/>
    </row>
    <row r="268" spans="6:6" s="35" customFormat="1" ht="11" hidden="1" x14ac:dyDescent="0.2">
      <c r="F268" s="150"/>
    </row>
    <row r="269" spans="6:6" s="35" customFormat="1" ht="11" hidden="1" x14ac:dyDescent="0.2">
      <c r="F269" s="150"/>
    </row>
    <row r="270" spans="6:6" s="35" customFormat="1" ht="11" hidden="1" x14ac:dyDescent="0.2">
      <c r="F270" s="150"/>
    </row>
    <row r="271" spans="6:6" s="35" customFormat="1" ht="11" hidden="1" x14ac:dyDescent="0.2">
      <c r="F271" s="150"/>
    </row>
    <row r="272" spans="6:6" s="35" customFormat="1" ht="11" hidden="1" x14ac:dyDescent="0.2">
      <c r="F272" s="150"/>
    </row>
    <row r="273" spans="6:6" s="35" customFormat="1" ht="11" hidden="1" x14ac:dyDescent="0.2">
      <c r="F273" s="150"/>
    </row>
    <row r="274" spans="6:6" s="35" customFormat="1" ht="11" hidden="1" x14ac:dyDescent="0.2">
      <c r="F274" s="150"/>
    </row>
    <row r="275" spans="6:6" s="35" customFormat="1" ht="11" hidden="1" x14ac:dyDescent="0.2">
      <c r="F275" s="150"/>
    </row>
    <row r="276" spans="6:6" s="35" customFormat="1" ht="11" hidden="1" x14ac:dyDescent="0.2">
      <c r="F276" s="150"/>
    </row>
    <row r="277" spans="6:6" s="35" customFormat="1" ht="11" hidden="1" x14ac:dyDescent="0.2">
      <c r="F277" s="150"/>
    </row>
    <row r="278" spans="6:6" s="35" customFormat="1" ht="11" hidden="1" x14ac:dyDescent="0.2">
      <c r="F278" s="150"/>
    </row>
    <row r="279" spans="6:6" s="35" customFormat="1" ht="11" hidden="1" x14ac:dyDescent="0.2">
      <c r="F279" s="150"/>
    </row>
    <row r="280" spans="6:6" s="35" customFormat="1" ht="11" hidden="1" x14ac:dyDescent="0.2">
      <c r="F280" s="150"/>
    </row>
    <row r="281" spans="6:6" s="35" customFormat="1" ht="11" hidden="1" x14ac:dyDescent="0.2">
      <c r="F281" s="150"/>
    </row>
    <row r="282" spans="6:6" s="35" customFormat="1" ht="11" hidden="1" x14ac:dyDescent="0.2">
      <c r="F282" s="150"/>
    </row>
    <row r="283" spans="6:6" s="35" customFormat="1" ht="11" hidden="1" x14ac:dyDescent="0.2">
      <c r="F283" s="150"/>
    </row>
    <row r="284" spans="6:6" s="35" customFormat="1" ht="11" hidden="1" x14ac:dyDescent="0.2">
      <c r="F284" s="150"/>
    </row>
    <row r="285" spans="6:6" s="35" customFormat="1" ht="11" hidden="1" x14ac:dyDescent="0.2">
      <c r="F285" s="150"/>
    </row>
    <row r="286" spans="6:6" s="35" customFormat="1" ht="11" hidden="1" x14ac:dyDescent="0.2">
      <c r="F286" s="150"/>
    </row>
    <row r="287" spans="6:6" s="35" customFormat="1" ht="11" hidden="1" x14ac:dyDescent="0.2">
      <c r="F287" s="150"/>
    </row>
    <row r="288" spans="6:6" s="35" customFormat="1" ht="11" hidden="1" x14ac:dyDescent="0.2">
      <c r="F288" s="150"/>
    </row>
    <row r="289" spans="6:6" s="35" customFormat="1" ht="11" hidden="1" x14ac:dyDescent="0.2">
      <c r="F289" s="150"/>
    </row>
    <row r="290" spans="6:6" s="35" customFormat="1" ht="11" hidden="1" x14ac:dyDescent="0.2">
      <c r="F290" s="150"/>
    </row>
    <row r="291" spans="6:6" s="35" customFormat="1" ht="11" hidden="1" x14ac:dyDescent="0.2">
      <c r="F291" s="150"/>
    </row>
    <row r="292" spans="6:6" s="35" customFormat="1" ht="11" hidden="1" x14ac:dyDescent="0.2">
      <c r="F292" s="150"/>
    </row>
    <row r="293" spans="6:6" s="35" customFormat="1" ht="11" hidden="1" x14ac:dyDescent="0.2">
      <c r="F293" s="150"/>
    </row>
    <row r="294" spans="6:6" s="35" customFormat="1" ht="11" hidden="1" x14ac:dyDescent="0.2">
      <c r="F294" s="150"/>
    </row>
    <row r="295" spans="6:6" s="35" customFormat="1" ht="11" hidden="1" x14ac:dyDescent="0.2">
      <c r="F295" s="150"/>
    </row>
    <row r="296" spans="6:6" s="35" customFormat="1" ht="11" hidden="1" x14ac:dyDescent="0.2">
      <c r="F296" s="150"/>
    </row>
    <row r="297" spans="6:6" s="35" customFormat="1" ht="11" hidden="1" x14ac:dyDescent="0.2">
      <c r="F297" s="150"/>
    </row>
    <row r="298" spans="6:6" s="35" customFormat="1" ht="11" hidden="1" x14ac:dyDescent="0.2">
      <c r="F298" s="150"/>
    </row>
    <row r="299" spans="6:6" s="35" customFormat="1" ht="11" hidden="1" x14ac:dyDescent="0.2">
      <c r="F299" s="150"/>
    </row>
    <row r="300" spans="6:6" s="35" customFormat="1" ht="11" hidden="1" x14ac:dyDescent="0.2">
      <c r="F300" s="150"/>
    </row>
    <row r="301" spans="6:6" s="35" customFormat="1" ht="11" hidden="1" x14ac:dyDescent="0.2">
      <c r="F301" s="150"/>
    </row>
    <row r="302" spans="6:6" s="35" customFormat="1" ht="11" hidden="1" x14ac:dyDescent="0.2">
      <c r="F302" s="150"/>
    </row>
    <row r="303" spans="6:6" s="35" customFormat="1" ht="11" hidden="1" x14ac:dyDescent="0.2">
      <c r="F303" s="150"/>
    </row>
    <row r="304" spans="6:6" s="35" customFormat="1" ht="11" hidden="1" x14ac:dyDescent="0.2">
      <c r="F304" s="150"/>
    </row>
    <row r="305" spans="6:6" s="35" customFormat="1" ht="11" hidden="1" x14ac:dyDescent="0.2">
      <c r="F305" s="150"/>
    </row>
    <row r="306" spans="6:6" s="35" customFormat="1" ht="11" hidden="1" x14ac:dyDescent="0.2">
      <c r="F306" s="150"/>
    </row>
    <row r="307" spans="6:6" s="35" customFormat="1" ht="11" hidden="1" x14ac:dyDescent="0.2">
      <c r="F307" s="150"/>
    </row>
    <row r="308" spans="6:6" s="35" customFormat="1" ht="11" hidden="1" x14ac:dyDescent="0.2">
      <c r="F308" s="150"/>
    </row>
    <row r="309" spans="6:6" s="35" customFormat="1" ht="11" hidden="1" x14ac:dyDescent="0.2">
      <c r="F309" s="150"/>
    </row>
    <row r="310" spans="6:6" s="35" customFormat="1" ht="11" hidden="1" x14ac:dyDescent="0.2">
      <c r="F310" s="150"/>
    </row>
    <row r="311" spans="6:6" s="35" customFormat="1" ht="11" hidden="1" x14ac:dyDescent="0.2">
      <c r="F311" s="150"/>
    </row>
    <row r="312" spans="6:6" s="35" customFormat="1" ht="11" hidden="1" x14ac:dyDescent="0.2">
      <c r="F312" s="150"/>
    </row>
    <row r="313" spans="6:6" s="35" customFormat="1" ht="11" hidden="1" x14ac:dyDescent="0.2">
      <c r="F313" s="150"/>
    </row>
    <row r="314" spans="6:6" s="35" customFormat="1" ht="11" hidden="1" x14ac:dyDescent="0.2">
      <c r="F314" s="150"/>
    </row>
    <row r="315" spans="6:6" s="35" customFormat="1" ht="11" hidden="1" x14ac:dyDescent="0.2">
      <c r="F315" s="150"/>
    </row>
    <row r="316" spans="6:6" s="35" customFormat="1" ht="11" hidden="1" x14ac:dyDescent="0.2">
      <c r="F316" s="150"/>
    </row>
    <row r="317" spans="6:6" s="35" customFormat="1" ht="11" hidden="1" x14ac:dyDescent="0.2">
      <c r="F317" s="150"/>
    </row>
    <row r="318" spans="6:6" s="35" customFormat="1" ht="11" hidden="1" x14ac:dyDescent="0.2">
      <c r="F318" s="150"/>
    </row>
    <row r="319" spans="6:6" s="35" customFormat="1" ht="11" hidden="1" x14ac:dyDescent="0.2">
      <c r="F319" s="150"/>
    </row>
    <row r="320" spans="6:6" s="35" customFormat="1" ht="11" hidden="1" x14ac:dyDescent="0.2">
      <c r="F320" s="150"/>
    </row>
    <row r="321" spans="6:6" s="35" customFormat="1" ht="11" hidden="1" x14ac:dyDescent="0.2">
      <c r="F321" s="150"/>
    </row>
    <row r="322" spans="6:6" s="35" customFormat="1" ht="11" hidden="1" x14ac:dyDescent="0.2">
      <c r="F322" s="150"/>
    </row>
    <row r="323" spans="6:6" s="35" customFormat="1" ht="11" hidden="1" x14ac:dyDescent="0.2">
      <c r="F323" s="150"/>
    </row>
    <row r="324" spans="6:6" s="35" customFormat="1" ht="11" hidden="1" x14ac:dyDescent="0.2">
      <c r="F324" s="150"/>
    </row>
    <row r="325" spans="6:6" s="35" customFormat="1" ht="11" hidden="1" x14ac:dyDescent="0.2">
      <c r="F325" s="150"/>
    </row>
    <row r="326" spans="6:6" s="35" customFormat="1" ht="11" hidden="1" x14ac:dyDescent="0.2">
      <c r="F326" s="150"/>
    </row>
    <row r="327" spans="6:6" s="35" customFormat="1" ht="11" hidden="1" x14ac:dyDescent="0.2">
      <c r="F327" s="150"/>
    </row>
    <row r="328" spans="6:6" s="35" customFormat="1" ht="11" hidden="1" x14ac:dyDescent="0.2">
      <c r="F328" s="150"/>
    </row>
    <row r="329" spans="6:6" s="35" customFormat="1" ht="11" hidden="1" x14ac:dyDescent="0.2">
      <c r="F329" s="150"/>
    </row>
    <row r="330" spans="6:6" s="35" customFormat="1" ht="11" hidden="1" x14ac:dyDescent="0.2">
      <c r="F330" s="150"/>
    </row>
    <row r="331" spans="6:6" s="35" customFormat="1" ht="11" hidden="1" x14ac:dyDescent="0.2">
      <c r="F331" s="150"/>
    </row>
    <row r="332" spans="6:6" s="35" customFormat="1" ht="11" hidden="1" x14ac:dyDescent="0.2">
      <c r="F332" s="150"/>
    </row>
    <row r="333" spans="6:6" s="35" customFormat="1" ht="11" hidden="1" x14ac:dyDescent="0.2">
      <c r="F333" s="150"/>
    </row>
    <row r="334" spans="6:6" s="35" customFormat="1" ht="11" hidden="1" x14ac:dyDescent="0.2">
      <c r="F334" s="150"/>
    </row>
    <row r="335" spans="6:6" s="35" customFormat="1" ht="11" hidden="1" x14ac:dyDescent="0.2">
      <c r="F335" s="150"/>
    </row>
    <row r="336" spans="6:6" s="35" customFormat="1" ht="11" hidden="1" x14ac:dyDescent="0.2">
      <c r="F336" s="150"/>
    </row>
    <row r="337" spans="6:6" s="35" customFormat="1" ht="11" hidden="1" x14ac:dyDescent="0.2">
      <c r="F337" s="150"/>
    </row>
    <row r="338" spans="6:6" s="35" customFormat="1" ht="11" hidden="1" x14ac:dyDescent="0.2">
      <c r="F338" s="150"/>
    </row>
    <row r="339" spans="6:6" s="35" customFormat="1" ht="11" hidden="1" x14ac:dyDescent="0.2">
      <c r="F339" s="150"/>
    </row>
    <row r="340" spans="6:6" s="35" customFormat="1" ht="11" hidden="1" x14ac:dyDescent="0.2">
      <c r="F340" s="150"/>
    </row>
    <row r="341" spans="6:6" s="35" customFormat="1" ht="11" hidden="1" x14ac:dyDescent="0.2">
      <c r="F341" s="150"/>
    </row>
    <row r="342" spans="6:6" s="35" customFormat="1" ht="11" hidden="1" x14ac:dyDescent="0.2">
      <c r="F342" s="150"/>
    </row>
    <row r="343" spans="6:6" s="35" customFormat="1" ht="11" hidden="1" x14ac:dyDescent="0.2">
      <c r="F343" s="150"/>
    </row>
    <row r="344" spans="6:6" s="35" customFormat="1" ht="11" hidden="1" x14ac:dyDescent="0.2">
      <c r="F344" s="150"/>
    </row>
    <row r="345" spans="6:6" s="35" customFormat="1" ht="11" hidden="1" x14ac:dyDescent="0.2">
      <c r="F345" s="150"/>
    </row>
    <row r="346" spans="6:6" s="35" customFormat="1" ht="11" hidden="1" x14ac:dyDescent="0.2">
      <c r="F346" s="150"/>
    </row>
    <row r="347" spans="6:6" s="35" customFormat="1" ht="11" hidden="1" x14ac:dyDescent="0.2">
      <c r="F347" s="150"/>
    </row>
    <row r="348" spans="6:6" s="35" customFormat="1" ht="11" hidden="1" x14ac:dyDescent="0.2">
      <c r="F348" s="150"/>
    </row>
    <row r="349" spans="6:6" s="35" customFormat="1" ht="11" hidden="1" x14ac:dyDescent="0.2">
      <c r="F349" s="150"/>
    </row>
    <row r="350" spans="6:6" s="35" customFormat="1" ht="11" hidden="1" x14ac:dyDescent="0.2">
      <c r="F350" s="150"/>
    </row>
    <row r="351" spans="6:6" s="35" customFormat="1" ht="11" hidden="1" x14ac:dyDescent="0.2">
      <c r="F351" s="150"/>
    </row>
    <row r="352" spans="6:6" s="35" customFormat="1" ht="11" hidden="1" x14ac:dyDescent="0.2">
      <c r="F352" s="150"/>
    </row>
    <row r="353" spans="6:6" s="35" customFormat="1" ht="11" hidden="1" x14ac:dyDescent="0.2">
      <c r="F353" s="150"/>
    </row>
    <row r="354" spans="6:6" s="35" customFormat="1" ht="11" hidden="1" x14ac:dyDescent="0.2">
      <c r="F354" s="150"/>
    </row>
    <row r="355" spans="6:6" s="35" customFormat="1" ht="11" hidden="1" x14ac:dyDescent="0.2">
      <c r="F355" s="150"/>
    </row>
    <row r="356" spans="6:6" s="35" customFormat="1" ht="11" hidden="1" x14ac:dyDescent="0.2">
      <c r="F356" s="150"/>
    </row>
    <row r="357" spans="6:6" s="35" customFormat="1" ht="11" hidden="1" x14ac:dyDescent="0.2">
      <c r="F357" s="150"/>
    </row>
    <row r="358" spans="6:6" s="35" customFormat="1" ht="11" hidden="1" x14ac:dyDescent="0.2">
      <c r="F358" s="150"/>
    </row>
    <row r="359" spans="6:6" s="35" customFormat="1" ht="11" hidden="1" x14ac:dyDescent="0.2">
      <c r="F359" s="150"/>
    </row>
    <row r="360" spans="6:6" s="35" customFormat="1" ht="11" hidden="1" x14ac:dyDescent="0.2">
      <c r="F360" s="150"/>
    </row>
    <row r="361" spans="6:6" s="35" customFormat="1" ht="11" hidden="1" x14ac:dyDescent="0.2">
      <c r="F361" s="150"/>
    </row>
    <row r="362" spans="6:6" s="35" customFormat="1" ht="11" hidden="1" x14ac:dyDescent="0.2">
      <c r="F362" s="150"/>
    </row>
    <row r="363" spans="6:6" s="35" customFormat="1" ht="11" hidden="1" x14ac:dyDescent="0.2">
      <c r="F363" s="150"/>
    </row>
    <row r="364" spans="6:6" s="35" customFormat="1" ht="11" hidden="1" x14ac:dyDescent="0.2">
      <c r="F364" s="150"/>
    </row>
    <row r="365" spans="6:6" s="35" customFormat="1" ht="11" hidden="1" x14ac:dyDescent="0.2">
      <c r="F365" s="150"/>
    </row>
    <row r="366" spans="6:6" s="35" customFormat="1" ht="11" hidden="1" x14ac:dyDescent="0.2">
      <c r="F366" s="150"/>
    </row>
    <row r="367" spans="6:6" s="35" customFormat="1" ht="11" hidden="1" x14ac:dyDescent="0.2">
      <c r="F367" s="150"/>
    </row>
    <row r="368" spans="6:6" s="35" customFormat="1" ht="11" hidden="1" x14ac:dyDescent="0.2">
      <c r="F368" s="150"/>
    </row>
    <row r="369" spans="6:6" s="35" customFormat="1" ht="11" hidden="1" x14ac:dyDescent="0.2">
      <c r="F369" s="150"/>
    </row>
    <row r="370" spans="6:6" s="35" customFormat="1" ht="11" hidden="1" x14ac:dyDescent="0.2">
      <c r="F370" s="150"/>
    </row>
    <row r="371" spans="6:6" s="35" customFormat="1" ht="11" hidden="1" x14ac:dyDescent="0.2">
      <c r="F371" s="150"/>
    </row>
    <row r="372" spans="6:6" s="35" customFormat="1" ht="11" hidden="1" x14ac:dyDescent="0.2">
      <c r="F372" s="150"/>
    </row>
    <row r="373" spans="6:6" s="35" customFormat="1" ht="11" hidden="1" x14ac:dyDescent="0.2">
      <c r="F373" s="150"/>
    </row>
    <row r="374" spans="6:6" s="35" customFormat="1" ht="11" hidden="1" x14ac:dyDescent="0.2">
      <c r="F374" s="150"/>
    </row>
    <row r="375" spans="6:6" s="35" customFormat="1" ht="11" hidden="1" x14ac:dyDescent="0.2">
      <c r="F375" s="150"/>
    </row>
    <row r="376" spans="6:6" s="35" customFormat="1" ht="11" hidden="1" x14ac:dyDescent="0.2">
      <c r="F376" s="150"/>
    </row>
    <row r="377" spans="6:6" s="35" customFormat="1" ht="11" hidden="1" x14ac:dyDescent="0.2">
      <c r="F377" s="150"/>
    </row>
    <row r="378" spans="6:6" s="35" customFormat="1" ht="11" hidden="1" x14ac:dyDescent="0.2">
      <c r="F378" s="150"/>
    </row>
    <row r="379" spans="6:6" s="35" customFormat="1" ht="11" hidden="1" x14ac:dyDescent="0.2">
      <c r="F379" s="150"/>
    </row>
    <row r="380" spans="6:6" s="35" customFormat="1" ht="11" hidden="1" x14ac:dyDescent="0.2">
      <c r="F380" s="150"/>
    </row>
    <row r="381" spans="6:6" s="35" customFormat="1" ht="11" hidden="1" x14ac:dyDescent="0.2">
      <c r="F381" s="150"/>
    </row>
    <row r="382" spans="6:6" s="35" customFormat="1" ht="11" hidden="1" x14ac:dyDescent="0.2">
      <c r="F382" s="150"/>
    </row>
    <row r="383" spans="6:6" s="35" customFormat="1" ht="11" hidden="1" x14ac:dyDescent="0.2">
      <c r="F383" s="150"/>
    </row>
    <row r="384" spans="6:6" s="35" customFormat="1" ht="11" hidden="1" x14ac:dyDescent="0.2">
      <c r="F384" s="150"/>
    </row>
    <row r="385" spans="6:6" s="35" customFormat="1" ht="11" hidden="1" x14ac:dyDescent="0.2">
      <c r="F385" s="150"/>
    </row>
    <row r="386" spans="6:6" s="35" customFormat="1" ht="11" hidden="1" x14ac:dyDescent="0.2">
      <c r="F386" s="150"/>
    </row>
    <row r="387" spans="6:6" s="35" customFormat="1" ht="11" hidden="1" x14ac:dyDescent="0.2">
      <c r="F387" s="150"/>
    </row>
    <row r="388" spans="6:6" s="35" customFormat="1" ht="11" hidden="1" x14ac:dyDescent="0.2">
      <c r="F388" s="150"/>
    </row>
    <row r="389" spans="6:6" s="35" customFormat="1" ht="11" hidden="1" x14ac:dyDescent="0.2">
      <c r="F389" s="150"/>
    </row>
    <row r="390" spans="6:6" s="35" customFormat="1" ht="11" hidden="1" x14ac:dyDescent="0.2">
      <c r="F390" s="150"/>
    </row>
    <row r="391" spans="6:6" s="35" customFormat="1" ht="11" hidden="1" x14ac:dyDescent="0.2">
      <c r="F391" s="150"/>
    </row>
    <row r="392" spans="6:6" s="35" customFormat="1" ht="11" hidden="1" x14ac:dyDescent="0.2">
      <c r="F392" s="150"/>
    </row>
    <row r="393" spans="6:6" s="35" customFormat="1" ht="11" hidden="1" x14ac:dyDescent="0.2">
      <c r="F393" s="150"/>
    </row>
    <row r="394" spans="6:6" s="35" customFormat="1" ht="11" hidden="1" x14ac:dyDescent="0.2">
      <c r="F394" s="150"/>
    </row>
    <row r="395" spans="6:6" s="35" customFormat="1" ht="11" hidden="1" x14ac:dyDescent="0.2">
      <c r="F395" s="150"/>
    </row>
    <row r="396" spans="6:6" s="35" customFormat="1" ht="11" hidden="1" x14ac:dyDescent="0.2">
      <c r="F396" s="150"/>
    </row>
    <row r="397" spans="6:6" s="35" customFormat="1" ht="11" hidden="1" x14ac:dyDescent="0.2">
      <c r="F397" s="150"/>
    </row>
    <row r="398" spans="6:6" s="35" customFormat="1" ht="11" hidden="1" x14ac:dyDescent="0.2">
      <c r="F398" s="150"/>
    </row>
    <row r="399" spans="6:6" s="35" customFormat="1" ht="11" hidden="1" x14ac:dyDescent="0.2">
      <c r="F399" s="150"/>
    </row>
    <row r="400" spans="6:6" s="35" customFormat="1" ht="11" hidden="1" x14ac:dyDescent="0.2">
      <c r="F400" s="150"/>
    </row>
    <row r="401" spans="6:6" s="35" customFormat="1" ht="11" hidden="1" x14ac:dyDescent="0.2">
      <c r="F401" s="150"/>
    </row>
    <row r="402" spans="6:6" s="35" customFormat="1" ht="11" hidden="1" x14ac:dyDescent="0.2">
      <c r="F402" s="150"/>
    </row>
    <row r="403" spans="6:6" s="35" customFormat="1" ht="11" hidden="1" x14ac:dyDescent="0.2">
      <c r="F403" s="150"/>
    </row>
    <row r="404" spans="6:6" s="35" customFormat="1" ht="11" hidden="1" x14ac:dyDescent="0.2">
      <c r="F404" s="150"/>
    </row>
    <row r="405" spans="6:6" s="35" customFormat="1" ht="11" hidden="1" x14ac:dyDescent="0.2">
      <c r="F405" s="150"/>
    </row>
    <row r="406" spans="6:6" s="35" customFormat="1" ht="11" hidden="1" x14ac:dyDescent="0.2">
      <c r="F406" s="150"/>
    </row>
    <row r="407" spans="6:6" s="35" customFormat="1" ht="11" hidden="1" x14ac:dyDescent="0.2">
      <c r="F407" s="150"/>
    </row>
    <row r="408" spans="6:6" s="35" customFormat="1" ht="11" hidden="1" x14ac:dyDescent="0.2">
      <c r="F408" s="150"/>
    </row>
    <row r="409" spans="6:6" s="35" customFormat="1" ht="11" hidden="1" x14ac:dyDescent="0.2">
      <c r="F409" s="150"/>
    </row>
    <row r="410" spans="6:6" s="35" customFormat="1" ht="11" hidden="1" x14ac:dyDescent="0.2">
      <c r="F410" s="150"/>
    </row>
    <row r="411" spans="6:6" s="35" customFormat="1" ht="11" hidden="1" x14ac:dyDescent="0.2">
      <c r="F411" s="150"/>
    </row>
    <row r="412" spans="6:6" s="35" customFormat="1" ht="11" hidden="1" x14ac:dyDescent="0.2">
      <c r="F412" s="150"/>
    </row>
    <row r="413" spans="6:6" s="35" customFormat="1" ht="11" hidden="1" x14ac:dyDescent="0.2">
      <c r="F413" s="150"/>
    </row>
    <row r="414" spans="6:6" s="35" customFormat="1" ht="11" hidden="1" x14ac:dyDescent="0.2">
      <c r="F414" s="150"/>
    </row>
    <row r="415" spans="6:6" s="35" customFormat="1" ht="11" hidden="1" x14ac:dyDescent="0.2">
      <c r="F415" s="150"/>
    </row>
    <row r="416" spans="6:6" s="35" customFormat="1" ht="11" hidden="1" x14ac:dyDescent="0.2">
      <c r="F416" s="150"/>
    </row>
    <row r="417" spans="6:6" s="35" customFormat="1" ht="11" hidden="1" x14ac:dyDescent="0.2">
      <c r="F417" s="150"/>
    </row>
    <row r="418" spans="6:6" s="35" customFormat="1" ht="11" hidden="1" x14ac:dyDescent="0.2">
      <c r="F418" s="150"/>
    </row>
    <row r="419" spans="6:6" s="35" customFormat="1" ht="11" hidden="1" x14ac:dyDescent="0.2">
      <c r="F419" s="150"/>
    </row>
    <row r="420" spans="6:6" s="35" customFormat="1" ht="11" hidden="1" x14ac:dyDescent="0.2">
      <c r="F420" s="150"/>
    </row>
    <row r="421" spans="6:6" s="35" customFormat="1" ht="11" hidden="1" x14ac:dyDescent="0.2">
      <c r="F421" s="150"/>
    </row>
    <row r="422" spans="6:6" s="35" customFormat="1" ht="11" hidden="1" x14ac:dyDescent="0.2">
      <c r="F422" s="150"/>
    </row>
    <row r="423" spans="6:6" s="35" customFormat="1" ht="11" hidden="1" x14ac:dyDescent="0.2">
      <c r="F423" s="150"/>
    </row>
    <row r="424" spans="6:6" s="35" customFormat="1" ht="11" hidden="1" x14ac:dyDescent="0.2">
      <c r="F424" s="150"/>
    </row>
    <row r="425" spans="6:6" s="35" customFormat="1" ht="11" hidden="1" x14ac:dyDescent="0.2">
      <c r="F425" s="150"/>
    </row>
    <row r="426" spans="6:6" s="35" customFormat="1" ht="11" hidden="1" x14ac:dyDescent="0.2">
      <c r="F426" s="150"/>
    </row>
    <row r="427" spans="6:6" s="35" customFormat="1" ht="11" hidden="1" x14ac:dyDescent="0.2">
      <c r="F427" s="150"/>
    </row>
    <row r="428" spans="6:6" s="35" customFormat="1" ht="11" hidden="1" x14ac:dyDescent="0.2">
      <c r="F428" s="150"/>
    </row>
    <row r="429" spans="6:6" s="35" customFormat="1" ht="11" hidden="1" x14ac:dyDescent="0.2">
      <c r="F429" s="150"/>
    </row>
    <row r="430" spans="6:6" s="35" customFormat="1" ht="11" hidden="1" x14ac:dyDescent="0.2">
      <c r="F430" s="150"/>
    </row>
    <row r="431" spans="6:6" s="35" customFormat="1" ht="11" hidden="1" x14ac:dyDescent="0.2">
      <c r="F431" s="150"/>
    </row>
    <row r="432" spans="6:6" s="35" customFormat="1" ht="11" hidden="1" x14ac:dyDescent="0.2">
      <c r="F432" s="150"/>
    </row>
    <row r="433" spans="6:6" s="35" customFormat="1" ht="11" hidden="1" x14ac:dyDescent="0.2">
      <c r="F433" s="150"/>
    </row>
    <row r="434" spans="6:6" s="35" customFormat="1" ht="11" hidden="1" x14ac:dyDescent="0.2">
      <c r="F434" s="150"/>
    </row>
    <row r="435" spans="6:6" s="35" customFormat="1" ht="11" hidden="1" x14ac:dyDescent="0.2">
      <c r="F435" s="150"/>
    </row>
    <row r="436" spans="6:6" s="35" customFormat="1" ht="11" hidden="1" x14ac:dyDescent="0.2">
      <c r="F436" s="150"/>
    </row>
    <row r="437" spans="6:6" s="35" customFormat="1" ht="11" hidden="1" x14ac:dyDescent="0.2">
      <c r="F437" s="150"/>
    </row>
    <row r="438" spans="6:6" s="35" customFormat="1" ht="11" hidden="1" x14ac:dyDescent="0.2">
      <c r="F438" s="150"/>
    </row>
    <row r="439" spans="6:6" s="35" customFormat="1" ht="11" hidden="1" x14ac:dyDescent="0.2">
      <c r="F439" s="150"/>
    </row>
    <row r="440" spans="6:6" s="35" customFormat="1" ht="11" hidden="1" x14ac:dyDescent="0.2">
      <c r="F440" s="150"/>
    </row>
    <row r="441" spans="6:6" s="35" customFormat="1" ht="11" hidden="1" x14ac:dyDescent="0.2">
      <c r="F441" s="150"/>
    </row>
    <row r="442" spans="6:6" s="35" customFormat="1" ht="11" hidden="1" x14ac:dyDescent="0.2">
      <c r="F442" s="150"/>
    </row>
    <row r="443" spans="6:6" s="35" customFormat="1" ht="11" hidden="1" x14ac:dyDescent="0.2">
      <c r="F443" s="150"/>
    </row>
    <row r="444" spans="6:6" s="35" customFormat="1" ht="11" hidden="1" x14ac:dyDescent="0.2">
      <c r="F444" s="150"/>
    </row>
    <row r="445" spans="6:6" s="35" customFormat="1" ht="11" hidden="1" x14ac:dyDescent="0.2">
      <c r="F445" s="150"/>
    </row>
    <row r="446" spans="6:6" s="35" customFormat="1" ht="11" hidden="1" x14ac:dyDescent="0.2">
      <c r="F446" s="150"/>
    </row>
    <row r="447" spans="6:6" s="35" customFormat="1" ht="11" hidden="1" x14ac:dyDescent="0.2">
      <c r="F447" s="150"/>
    </row>
    <row r="448" spans="6:6" s="35" customFormat="1" ht="11" hidden="1" x14ac:dyDescent="0.2">
      <c r="F448" s="150"/>
    </row>
    <row r="449" spans="6:6" s="35" customFormat="1" ht="11" hidden="1" x14ac:dyDescent="0.2">
      <c r="F449" s="150"/>
    </row>
    <row r="450" spans="6:6" s="35" customFormat="1" ht="11" hidden="1" x14ac:dyDescent="0.2">
      <c r="F450" s="150"/>
    </row>
    <row r="451" spans="6:6" s="35" customFormat="1" ht="11" hidden="1" x14ac:dyDescent="0.2">
      <c r="F451" s="150"/>
    </row>
    <row r="452" spans="6:6" s="35" customFormat="1" ht="11" hidden="1" x14ac:dyDescent="0.2">
      <c r="F452" s="150"/>
    </row>
    <row r="453" spans="6:6" s="35" customFormat="1" ht="11" hidden="1" x14ac:dyDescent="0.2">
      <c r="F453" s="150"/>
    </row>
    <row r="454" spans="6:6" s="35" customFormat="1" ht="11" hidden="1" x14ac:dyDescent="0.2">
      <c r="F454" s="150"/>
    </row>
    <row r="455" spans="6:6" s="35" customFormat="1" ht="11" hidden="1" x14ac:dyDescent="0.2">
      <c r="F455" s="150"/>
    </row>
    <row r="456" spans="6:6" s="35" customFormat="1" ht="11" hidden="1" x14ac:dyDescent="0.2">
      <c r="F456" s="150"/>
    </row>
    <row r="457" spans="6:6" s="35" customFormat="1" ht="11" hidden="1" x14ac:dyDescent="0.2">
      <c r="F457" s="150"/>
    </row>
    <row r="458" spans="6:6" s="35" customFormat="1" ht="11" hidden="1" x14ac:dyDescent="0.2">
      <c r="F458" s="150"/>
    </row>
    <row r="459" spans="6:6" s="35" customFormat="1" ht="11" hidden="1" x14ac:dyDescent="0.2">
      <c r="F459" s="150"/>
    </row>
    <row r="460" spans="6:6" s="35" customFormat="1" ht="11" hidden="1" x14ac:dyDescent="0.2">
      <c r="F460" s="150"/>
    </row>
    <row r="461" spans="6:6" s="35" customFormat="1" ht="11" hidden="1" x14ac:dyDescent="0.2">
      <c r="F461" s="150"/>
    </row>
    <row r="462" spans="6:6" s="35" customFormat="1" ht="11" hidden="1" x14ac:dyDescent="0.2">
      <c r="F462" s="150"/>
    </row>
    <row r="463" spans="6:6" s="35" customFormat="1" ht="11" hidden="1" x14ac:dyDescent="0.2">
      <c r="F463" s="150"/>
    </row>
    <row r="464" spans="6:6" s="35" customFormat="1" ht="11" hidden="1" x14ac:dyDescent="0.2">
      <c r="F464" s="150"/>
    </row>
    <row r="465" spans="6:6" s="35" customFormat="1" ht="11" hidden="1" x14ac:dyDescent="0.2">
      <c r="F465" s="150"/>
    </row>
    <row r="466" spans="6:6" s="35" customFormat="1" ht="11" hidden="1" x14ac:dyDescent="0.2">
      <c r="F466" s="150"/>
    </row>
    <row r="467" spans="6:6" s="35" customFormat="1" ht="11" hidden="1" x14ac:dyDescent="0.2">
      <c r="F467" s="150"/>
    </row>
    <row r="468" spans="6:6" s="35" customFormat="1" ht="11" hidden="1" x14ac:dyDescent="0.2">
      <c r="F468" s="150"/>
    </row>
    <row r="469" spans="6:6" s="35" customFormat="1" ht="11" hidden="1" x14ac:dyDescent="0.2">
      <c r="F469" s="150"/>
    </row>
    <row r="470" spans="6:6" s="35" customFormat="1" ht="11" hidden="1" x14ac:dyDescent="0.2">
      <c r="F470" s="150"/>
    </row>
    <row r="471" spans="6:6" s="35" customFormat="1" ht="11" hidden="1" x14ac:dyDescent="0.2">
      <c r="F471" s="150"/>
    </row>
    <row r="472" spans="6:6" s="35" customFormat="1" ht="11" hidden="1" x14ac:dyDescent="0.2">
      <c r="F472" s="150"/>
    </row>
    <row r="473" spans="6:6" s="35" customFormat="1" ht="11" hidden="1" x14ac:dyDescent="0.2">
      <c r="F473" s="150"/>
    </row>
    <row r="474" spans="6:6" s="35" customFormat="1" ht="11" hidden="1" x14ac:dyDescent="0.2">
      <c r="F474" s="150"/>
    </row>
    <row r="475" spans="6:6" s="35" customFormat="1" ht="11" hidden="1" x14ac:dyDescent="0.2">
      <c r="F475" s="150"/>
    </row>
    <row r="476" spans="6:6" s="35" customFormat="1" ht="11" hidden="1" x14ac:dyDescent="0.2">
      <c r="F476" s="150"/>
    </row>
    <row r="477" spans="6:6" s="35" customFormat="1" ht="11" hidden="1" x14ac:dyDescent="0.2">
      <c r="F477" s="150"/>
    </row>
    <row r="478" spans="6:6" s="35" customFormat="1" ht="11" hidden="1" x14ac:dyDescent="0.2">
      <c r="F478" s="150"/>
    </row>
    <row r="479" spans="6:6" s="35" customFormat="1" ht="11" hidden="1" x14ac:dyDescent="0.2">
      <c r="F479" s="150"/>
    </row>
    <row r="480" spans="6:6" s="35" customFormat="1" ht="11" hidden="1" x14ac:dyDescent="0.2">
      <c r="F480" s="150"/>
    </row>
    <row r="481" spans="6:6" s="35" customFormat="1" ht="11" hidden="1" x14ac:dyDescent="0.2">
      <c r="F481" s="150"/>
    </row>
    <row r="482" spans="6:6" s="35" customFormat="1" ht="11" hidden="1" x14ac:dyDescent="0.2">
      <c r="F482" s="150"/>
    </row>
    <row r="483" spans="6:6" s="35" customFormat="1" ht="11" hidden="1" x14ac:dyDescent="0.2">
      <c r="F483" s="150"/>
    </row>
    <row r="484" spans="6:6" s="35" customFormat="1" ht="11" hidden="1" x14ac:dyDescent="0.2">
      <c r="F484" s="150"/>
    </row>
    <row r="485" spans="6:6" s="35" customFormat="1" ht="11" hidden="1" x14ac:dyDescent="0.2">
      <c r="F485" s="150"/>
    </row>
    <row r="486" spans="6:6" s="35" customFormat="1" ht="11" hidden="1" x14ac:dyDescent="0.2">
      <c r="F486" s="150"/>
    </row>
    <row r="487" spans="6:6" s="35" customFormat="1" ht="11" hidden="1" x14ac:dyDescent="0.2">
      <c r="F487" s="150"/>
    </row>
    <row r="488" spans="6:6" s="35" customFormat="1" ht="11" hidden="1" x14ac:dyDescent="0.2">
      <c r="F488" s="150"/>
    </row>
    <row r="489" spans="6:6" s="35" customFormat="1" ht="11" hidden="1" x14ac:dyDescent="0.2">
      <c r="F489" s="150"/>
    </row>
    <row r="490" spans="6:6" s="35" customFormat="1" ht="11" hidden="1" x14ac:dyDescent="0.2">
      <c r="F490" s="150"/>
    </row>
    <row r="491" spans="6:6" s="35" customFormat="1" ht="11" hidden="1" x14ac:dyDescent="0.2">
      <c r="F491" s="150"/>
    </row>
    <row r="492" spans="6:6" s="35" customFormat="1" ht="11" hidden="1" x14ac:dyDescent="0.2">
      <c r="F492" s="150"/>
    </row>
    <row r="493" spans="6:6" s="35" customFormat="1" ht="11" hidden="1" x14ac:dyDescent="0.2">
      <c r="F493" s="150"/>
    </row>
    <row r="494" spans="6:6" s="35" customFormat="1" ht="11" hidden="1" x14ac:dyDescent="0.2">
      <c r="F494" s="150"/>
    </row>
    <row r="495" spans="6:6" s="35" customFormat="1" ht="11" hidden="1" x14ac:dyDescent="0.2">
      <c r="F495" s="150"/>
    </row>
    <row r="496" spans="6:6" s="35" customFormat="1" ht="11" hidden="1" x14ac:dyDescent="0.2">
      <c r="F496" s="150"/>
    </row>
    <row r="497" spans="6:6" s="35" customFormat="1" ht="11" hidden="1" x14ac:dyDescent="0.2">
      <c r="F497" s="150"/>
    </row>
    <row r="498" spans="6:6" s="35" customFormat="1" ht="11" hidden="1" x14ac:dyDescent="0.2">
      <c r="F498" s="150"/>
    </row>
    <row r="499" spans="6:6" s="35" customFormat="1" ht="11" hidden="1" x14ac:dyDescent="0.2">
      <c r="F499" s="150"/>
    </row>
    <row r="500" spans="6:6" s="35" customFormat="1" ht="11" hidden="1" x14ac:dyDescent="0.2">
      <c r="F500" s="150"/>
    </row>
    <row r="501" spans="6:6" s="35" customFormat="1" ht="11" hidden="1" x14ac:dyDescent="0.2">
      <c r="F501" s="150"/>
    </row>
    <row r="502" spans="6:6" s="35" customFormat="1" ht="11" hidden="1" x14ac:dyDescent="0.2">
      <c r="F502" s="150"/>
    </row>
    <row r="503" spans="6:6" s="35" customFormat="1" ht="11" hidden="1" x14ac:dyDescent="0.2">
      <c r="F503" s="150"/>
    </row>
    <row r="504" spans="6:6" s="35" customFormat="1" ht="11" hidden="1" x14ac:dyDescent="0.2">
      <c r="F504" s="150"/>
    </row>
    <row r="505" spans="6:6" s="35" customFormat="1" ht="11" hidden="1" x14ac:dyDescent="0.2">
      <c r="F505" s="150"/>
    </row>
    <row r="506" spans="6:6" s="35" customFormat="1" ht="11" hidden="1" x14ac:dyDescent="0.2">
      <c r="F506" s="150"/>
    </row>
    <row r="507" spans="6:6" s="35" customFormat="1" ht="11" hidden="1" x14ac:dyDescent="0.2">
      <c r="F507" s="150"/>
    </row>
    <row r="508" spans="6:6" s="35" customFormat="1" ht="11" hidden="1" x14ac:dyDescent="0.2">
      <c r="F508" s="150"/>
    </row>
    <row r="509" spans="6:6" s="35" customFormat="1" ht="11" hidden="1" x14ac:dyDescent="0.2">
      <c r="F509" s="150"/>
    </row>
    <row r="510" spans="6:6" s="35" customFormat="1" ht="11" hidden="1" x14ac:dyDescent="0.2">
      <c r="F510" s="150"/>
    </row>
    <row r="511" spans="6:6" s="35" customFormat="1" ht="11" hidden="1" x14ac:dyDescent="0.2">
      <c r="F511" s="150"/>
    </row>
    <row r="512" spans="6:6" s="35" customFormat="1" ht="11" hidden="1" x14ac:dyDescent="0.2">
      <c r="F512" s="150"/>
    </row>
    <row r="513" spans="6:6" s="35" customFormat="1" ht="11" hidden="1" x14ac:dyDescent="0.2">
      <c r="F513" s="150"/>
    </row>
    <row r="514" spans="6:6" s="35" customFormat="1" ht="11" hidden="1" x14ac:dyDescent="0.2">
      <c r="F514" s="150"/>
    </row>
    <row r="515" spans="6:6" s="35" customFormat="1" ht="11" hidden="1" x14ac:dyDescent="0.2">
      <c r="F515" s="150"/>
    </row>
    <row r="516" spans="6:6" s="35" customFormat="1" ht="11" hidden="1" x14ac:dyDescent="0.2">
      <c r="F516" s="150"/>
    </row>
    <row r="517" spans="6:6" s="35" customFormat="1" ht="11" hidden="1" x14ac:dyDescent="0.2">
      <c r="F517" s="150"/>
    </row>
    <row r="518" spans="6:6" s="35" customFormat="1" ht="11" hidden="1" x14ac:dyDescent="0.2">
      <c r="F518" s="150"/>
    </row>
    <row r="519" spans="6:6" s="35" customFormat="1" ht="11" hidden="1" x14ac:dyDescent="0.2">
      <c r="F519" s="150"/>
    </row>
    <row r="520" spans="6:6" s="35" customFormat="1" ht="11" hidden="1" x14ac:dyDescent="0.2">
      <c r="F520" s="150"/>
    </row>
    <row r="521" spans="6:6" s="35" customFormat="1" ht="11" hidden="1" x14ac:dyDescent="0.2">
      <c r="F521" s="150"/>
    </row>
    <row r="522" spans="6:6" s="35" customFormat="1" ht="11" hidden="1" x14ac:dyDescent="0.2">
      <c r="F522" s="150"/>
    </row>
    <row r="523" spans="6:6" s="35" customFormat="1" ht="11" hidden="1" x14ac:dyDescent="0.2">
      <c r="F523" s="150"/>
    </row>
    <row r="524" spans="6:6" s="35" customFormat="1" ht="11" hidden="1" x14ac:dyDescent="0.2">
      <c r="F524" s="150"/>
    </row>
    <row r="525" spans="6:6" s="35" customFormat="1" ht="11" hidden="1" x14ac:dyDescent="0.2">
      <c r="F525" s="150"/>
    </row>
    <row r="526" spans="6:6" s="35" customFormat="1" ht="11" hidden="1" x14ac:dyDescent="0.2">
      <c r="F526" s="150"/>
    </row>
    <row r="527" spans="6:6" s="35" customFormat="1" ht="11" hidden="1" x14ac:dyDescent="0.2">
      <c r="F527" s="150"/>
    </row>
    <row r="528" spans="6:6" s="35" customFormat="1" ht="11" hidden="1" x14ac:dyDescent="0.2">
      <c r="F528" s="150"/>
    </row>
    <row r="529" spans="6:6" s="35" customFormat="1" ht="11" hidden="1" x14ac:dyDescent="0.2">
      <c r="F529" s="150"/>
    </row>
    <row r="530" spans="6:6" s="35" customFormat="1" ht="11" hidden="1" x14ac:dyDescent="0.2">
      <c r="F530" s="150"/>
    </row>
    <row r="531" spans="6:6" s="35" customFormat="1" ht="11" hidden="1" x14ac:dyDescent="0.2">
      <c r="F531" s="150"/>
    </row>
    <row r="532" spans="6:6" s="35" customFormat="1" ht="11" hidden="1" x14ac:dyDescent="0.2">
      <c r="F532" s="150"/>
    </row>
    <row r="533" spans="6:6" s="35" customFormat="1" ht="11" hidden="1" x14ac:dyDescent="0.2">
      <c r="F533" s="150"/>
    </row>
    <row r="534" spans="6:6" s="35" customFormat="1" ht="11" hidden="1" x14ac:dyDescent="0.2">
      <c r="F534" s="150"/>
    </row>
    <row r="535" spans="6:6" s="35" customFormat="1" ht="11" hidden="1" x14ac:dyDescent="0.2">
      <c r="F535" s="150"/>
    </row>
    <row r="536" spans="6:6" s="35" customFormat="1" ht="11" hidden="1" x14ac:dyDescent="0.2">
      <c r="F536" s="150"/>
    </row>
    <row r="537" spans="6:6" s="35" customFormat="1" ht="11" hidden="1" x14ac:dyDescent="0.2">
      <c r="F537" s="150"/>
    </row>
    <row r="538" spans="6:6" s="35" customFormat="1" ht="11" hidden="1" x14ac:dyDescent="0.2">
      <c r="F538" s="150"/>
    </row>
    <row r="539" spans="6:6" s="35" customFormat="1" ht="11" hidden="1" x14ac:dyDescent="0.2">
      <c r="F539" s="150"/>
    </row>
    <row r="540" spans="6:6" s="35" customFormat="1" ht="11" hidden="1" x14ac:dyDescent="0.2">
      <c r="F540" s="150"/>
    </row>
    <row r="541" spans="6:6" s="35" customFormat="1" ht="11" hidden="1" x14ac:dyDescent="0.2">
      <c r="F541" s="150"/>
    </row>
    <row r="542" spans="6:6" s="35" customFormat="1" ht="11" hidden="1" x14ac:dyDescent="0.2">
      <c r="F542" s="150"/>
    </row>
    <row r="543" spans="6:6" s="35" customFormat="1" ht="11" hidden="1" x14ac:dyDescent="0.2">
      <c r="F543" s="150"/>
    </row>
    <row r="544" spans="6:6" s="35" customFormat="1" ht="11" hidden="1" x14ac:dyDescent="0.2">
      <c r="F544" s="150"/>
    </row>
    <row r="545" spans="6:6" s="35" customFormat="1" ht="11" hidden="1" x14ac:dyDescent="0.2">
      <c r="F545" s="150"/>
    </row>
    <row r="546" spans="6:6" s="35" customFormat="1" ht="11" hidden="1" x14ac:dyDescent="0.2">
      <c r="F546" s="150"/>
    </row>
    <row r="547" spans="6:6" s="35" customFormat="1" ht="11" hidden="1" x14ac:dyDescent="0.2">
      <c r="F547" s="150"/>
    </row>
    <row r="548" spans="6:6" s="35" customFormat="1" ht="11" hidden="1" x14ac:dyDescent="0.2">
      <c r="F548" s="150"/>
    </row>
    <row r="549" spans="6:6" s="35" customFormat="1" ht="11" hidden="1" x14ac:dyDescent="0.2">
      <c r="F549" s="150"/>
    </row>
    <row r="550" spans="6:6" s="35" customFormat="1" ht="11" hidden="1" x14ac:dyDescent="0.2">
      <c r="F550" s="150"/>
    </row>
    <row r="551" spans="6:6" s="35" customFormat="1" ht="11" hidden="1" x14ac:dyDescent="0.2">
      <c r="F551" s="150"/>
    </row>
    <row r="552" spans="6:6" s="35" customFormat="1" ht="11" hidden="1" x14ac:dyDescent="0.2">
      <c r="F552" s="150"/>
    </row>
    <row r="553" spans="6:6" s="35" customFormat="1" ht="11" hidden="1" x14ac:dyDescent="0.2">
      <c r="F553" s="150"/>
    </row>
    <row r="554" spans="6:6" s="35" customFormat="1" ht="11" hidden="1" x14ac:dyDescent="0.2">
      <c r="F554" s="150"/>
    </row>
    <row r="555" spans="6:6" s="35" customFormat="1" ht="11" hidden="1" x14ac:dyDescent="0.2">
      <c r="F555" s="150"/>
    </row>
    <row r="556" spans="6:6" s="35" customFormat="1" ht="11" hidden="1" x14ac:dyDescent="0.2">
      <c r="F556" s="150"/>
    </row>
    <row r="557" spans="6:6" s="35" customFormat="1" ht="11" hidden="1" x14ac:dyDescent="0.2">
      <c r="F557" s="150"/>
    </row>
    <row r="558" spans="6:6" s="35" customFormat="1" ht="11" hidden="1" x14ac:dyDescent="0.2">
      <c r="F558" s="150"/>
    </row>
    <row r="559" spans="6:6" s="35" customFormat="1" ht="11" hidden="1" x14ac:dyDescent="0.2">
      <c r="F559" s="150"/>
    </row>
    <row r="560" spans="6:6" s="35" customFormat="1" ht="11" hidden="1" x14ac:dyDescent="0.2">
      <c r="F560" s="150"/>
    </row>
    <row r="561" spans="6:6" s="35" customFormat="1" ht="11" hidden="1" x14ac:dyDescent="0.2">
      <c r="F561" s="150"/>
    </row>
    <row r="562" spans="6:6" s="35" customFormat="1" ht="11" hidden="1" x14ac:dyDescent="0.2">
      <c r="F562" s="150"/>
    </row>
    <row r="563" spans="6:6" s="35" customFormat="1" ht="11" hidden="1" x14ac:dyDescent="0.2">
      <c r="F563" s="150"/>
    </row>
    <row r="564" spans="6:6" s="35" customFormat="1" ht="11" hidden="1" x14ac:dyDescent="0.2">
      <c r="F564" s="150"/>
    </row>
    <row r="565" spans="6:6" s="35" customFormat="1" ht="11" hidden="1" x14ac:dyDescent="0.2">
      <c r="F565" s="150"/>
    </row>
    <row r="566" spans="6:6" s="35" customFormat="1" ht="11" hidden="1" x14ac:dyDescent="0.2">
      <c r="F566" s="150"/>
    </row>
    <row r="567" spans="6:6" s="35" customFormat="1" ht="11" hidden="1" x14ac:dyDescent="0.2">
      <c r="F567" s="150"/>
    </row>
    <row r="568" spans="6:6" s="35" customFormat="1" ht="11" hidden="1" x14ac:dyDescent="0.2">
      <c r="F568" s="150"/>
    </row>
    <row r="569" spans="6:6" s="35" customFormat="1" ht="11" hidden="1" x14ac:dyDescent="0.2">
      <c r="F569" s="150"/>
    </row>
    <row r="570" spans="6:6" s="35" customFormat="1" ht="11" hidden="1" x14ac:dyDescent="0.2">
      <c r="F570" s="150"/>
    </row>
    <row r="571" spans="6:6" s="35" customFormat="1" ht="11" hidden="1" x14ac:dyDescent="0.2">
      <c r="F571" s="150"/>
    </row>
    <row r="572" spans="6:6" s="35" customFormat="1" ht="11" hidden="1" x14ac:dyDescent="0.2">
      <c r="F572" s="150"/>
    </row>
    <row r="573" spans="6:6" s="35" customFormat="1" ht="11" hidden="1" x14ac:dyDescent="0.2">
      <c r="F573" s="150"/>
    </row>
    <row r="574" spans="6:6" s="35" customFormat="1" ht="11" hidden="1" x14ac:dyDescent="0.2">
      <c r="F574" s="150"/>
    </row>
    <row r="575" spans="6:6" s="35" customFormat="1" ht="11" hidden="1" x14ac:dyDescent="0.2">
      <c r="F575" s="150"/>
    </row>
    <row r="576" spans="6:6" s="35" customFormat="1" ht="11" hidden="1" x14ac:dyDescent="0.2">
      <c r="F576" s="150"/>
    </row>
    <row r="577" spans="6:6" s="35" customFormat="1" ht="11" hidden="1" x14ac:dyDescent="0.2">
      <c r="F577" s="150"/>
    </row>
    <row r="578" spans="6:6" s="35" customFormat="1" ht="11" hidden="1" x14ac:dyDescent="0.2">
      <c r="F578" s="150"/>
    </row>
    <row r="579" spans="6:6" s="35" customFormat="1" ht="11" hidden="1" x14ac:dyDescent="0.2">
      <c r="F579" s="150"/>
    </row>
    <row r="580" spans="6:6" s="35" customFormat="1" ht="11" hidden="1" x14ac:dyDescent="0.2">
      <c r="F580" s="150"/>
    </row>
    <row r="581" spans="6:6" s="35" customFormat="1" ht="11" hidden="1" x14ac:dyDescent="0.2">
      <c r="F581" s="150"/>
    </row>
    <row r="582" spans="6:6" s="35" customFormat="1" ht="11" hidden="1" x14ac:dyDescent="0.2">
      <c r="F582" s="150"/>
    </row>
    <row r="583" spans="6:6" s="35" customFormat="1" ht="11" hidden="1" x14ac:dyDescent="0.2">
      <c r="F583" s="150"/>
    </row>
    <row r="584" spans="6:6" s="35" customFormat="1" ht="11" hidden="1" x14ac:dyDescent="0.2">
      <c r="F584" s="150"/>
    </row>
    <row r="585" spans="6:6" s="35" customFormat="1" ht="11" hidden="1" x14ac:dyDescent="0.2">
      <c r="F585" s="150"/>
    </row>
    <row r="662" x14ac:dyDescent="0.2"/>
    <row r="663" x14ac:dyDescent="0.2"/>
    <row r="664" x14ac:dyDescent="0.2"/>
    <row r="665" x14ac:dyDescent="0.2"/>
    <row r="666" x14ac:dyDescent="0.2"/>
    <row r="667" x14ac:dyDescent="0.2"/>
    <row r="668" x14ac:dyDescent="0.2"/>
    <row r="669" x14ac:dyDescent="0.2"/>
    <row r="670" x14ac:dyDescent="0.2"/>
    <row r="671" x14ac:dyDescent="0.2"/>
    <row r="672" x14ac:dyDescent="0.2"/>
    <row r="673" x14ac:dyDescent="0.2"/>
    <row r="674" x14ac:dyDescent="0.2"/>
    <row r="675" x14ac:dyDescent="0.2"/>
    <row r="676" x14ac:dyDescent="0.2"/>
    <row r="677" x14ac:dyDescent="0.2"/>
    <row r="678" x14ac:dyDescent="0.2"/>
    <row r="679" x14ac:dyDescent="0.2"/>
    <row r="680" x14ac:dyDescent="0.2"/>
    <row r="681" x14ac:dyDescent="0.2"/>
    <row r="682" x14ac:dyDescent="0.2"/>
    <row r="683" x14ac:dyDescent="0.2"/>
    <row r="684" x14ac:dyDescent="0.2"/>
    <row r="685" x14ac:dyDescent="0.2"/>
    <row r="686" x14ac:dyDescent="0.2"/>
    <row r="687" x14ac:dyDescent="0.2"/>
    <row r="688" x14ac:dyDescent="0.2"/>
    <row r="689" x14ac:dyDescent="0.2"/>
    <row r="690" x14ac:dyDescent="0.2"/>
    <row r="691" x14ac:dyDescent="0.2"/>
    <row r="692" x14ac:dyDescent="0.2"/>
    <row r="693" x14ac:dyDescent="0.2"/>
    <row r="694" x14ac:dyDescent="0.2"/>
    <row r="695" x14ac:dyDescent="0.2"/>
    <row r="696" x14ac:dyDescent="0.2"/>
    <row r="697" x14ac:dyDescent="0.2"/>
    <row r="698" x14ac:dyDescent="0.2"/>
    <row r="699" x14ac:dyDescent="0.2"/>
    <row r="700" x14ac:dyDescent="0.2"/>
    <row r="701" x14ac:dyDescent="0.2"/>
    <row r="702" x14ac:dyDescent="0.2"/>
    <row r="703" x14ac:dyDescent="0.2"/>
    <row r="704" x14ac:dyDescent="0.2"/>
    <row r="705" x14ac:dyDescent="0.2"/>
    <row r="706" x14ac:dyDescent="0.2"/>
  </sheetData>
  <mergeCells count="851">
    <mergeCell ref="K192:P192"/>
    <mergeCell ref="K193:P193"/>
    <mergeCell ref="K194:P194"/>
    <mergeCell ref="K195:P195"/>
    <mergeCell ref="K180:P180"/>
    <mergeCell ref="K181:P181"/>
    <mergeCell ref="K182:P182"/>
    <mergeCell ref="K183:P183"/>
    <mergeCell ref="K184:P184"/>
    <mergeCell ref="K185:P185"/>
    <mergeCell ref="K186:P186"/>
    <mergeCell ref="K187:P187"/>
    <mergeCell ref="K161:P161"/>
    <mergeCell ref="K162:P162"/>
    <mergeCell ref="K163:P163"/>
    <mergeCell ref="K164:P164"/>
    <mergeCell ref="K165:P165"/>
    <mergeCell ref="K188:P188"/>
    <mergeCell ref="K189:P189"/>
    <mergeCell ref="K190:P190"/>
    <mergeCell ref="K191:P191"/>
    <mergeCell ref="K178:P178"/>
    <mergeCell ref="K179:P179"/>
    <mergeCell ref="K98:P98"/>
    <mergeCell ref="K99:P99"/>
    <mergeCell ref="K100:P100"/>
    <mergeCell ref="K134:P134"/>
    <mergeCell ref="K135:P135"/>
    <mergeCell ref="K136:P136"/>
    <mergeCell ref="K137:P137"/>
    <mergeCell ref="K138:P138"/>
    <mergeCell ref="K120:P120"/>
    <mergeCell ref="K121:P121"/>
    <mergeCell ref="K122:P122"/>
    <mergeCell ref="K123:P123"/>
    <mergeCell ref="K124:P124"/>
    <mergeCell ref="K125:P125"/>
    <mergeCell ref="K126:P126"/>
    <mergeCell ref="K127:P127"/>
    <mergeCell ref="K128:P128"/>
    <mergeCell ref="K129:P129"/>
    <mergeCell ref="K130:P130"/>
    <mergeCell ref="K116:P116"/>
    <mergeCell ref="K117:P117"/>
    <mergeCell ref="K118:P118"/>
    <mergeCell ref="K119:P119"/>
    <mergeCell ref="K131:P131"/>
    <mergeCell ref="K45:P45"/>
    <mergeCell ref="K80:P80"/>
    <mergeCell ref="K71:P71"/>
    <mergeCell ref="K72:P72"/>
    <mergeCell ref="K73:P73"/>
    <mergeCell ref="K74:P74"/>
    <mergeCell ref="K75:P75"/>
    <mergeCell ref="K66:P66"/>
    <mergeCell ref="K67:P67"/>
    <mergeCell ref="K68:P68"/>
    <mergeCell ref="K69:P69"/>
    <mergeCell ref="K70:P70"/>
    <mergeCell ref="K76:P76"/>
    <mergeCell ref="K77:P77"/>
    <mergeCell ref="K78:P78"/>
    <mergeCell ref="K79:P79"/>
    <mergeCell ref="K46:P46"/>
    <mergeCell ref="K47:P47"/>
    <mergeCell ref="K48:P48"/>
    <mergeCell ref="Q11:Q15"/>
    <mergeCell ref="R11:R15"/>
    <mergeCell ref="R16:R20"/>
    <mergeCell ref="R21:R25"/>
    <mergeCell ref="K44:P44"/>
    <mergeCell ref="K12:P12"/>
    <mergeCell ref="K13:P13"/>
    <mergeCell ref="K14:P14"/>
    <mergeCell ref="K15:P15"/>
    <mergeCell ref="K16:P16"/>
    <mergeCell ref="Q31:Q35"/>
    <mergeCell ref="R31:R35"/>
    <mergeCell ref="G16:G20"/>
    <mergeCell ref="G11:G15"/>
    <mergeCell ref="H16:I20"/>
    <mergeCell ref="C5:I5"/>
    <mergeCell ref="C11:C40"/>
    <mergeCell ref="D11:D40"/>
    <mergeCell ref="E11:E40"/>
    <mergeCell ref="F11:F40"/>
    <mergeCell ref="K37:P37"/>
    <mergeCell ref="K38:P38"/>
    <mergeCell ref="K39:P39"/>
    <mergeCell ref="K40:P40"/>
    <mergeCell ref="H21:I25"/>
    <mergeCell ref="G21:G25"/>
    <mergeCell ref="K17:P17"/>
    <mergeCell ref="K18:P18"/>
    <mergeCell ref="K19:P19"/>
    <mergeCell ref="K20:P20"/>
    <mergeCell ref="K21:P21"/>
    <mergeCell ref="H31:I35"/>
    <mergeCell ref="J7:R7"/>
    <mergeCell ref="K23:P23"/>
    <mergeCell ref="N9:O9"/>
    <mergeCell ref="Q16:Q20"/>
    <mergeCell ref="G186:G190"/>
    <mergeCell ref="G191:G195"/>
    <mergeCell ref="H186:I190"/>
    <mergeCell ref="K31:P31"/>
    <mergeCell ref="K32:P32"/>
    <mergeCell ref="K33:P33"/>
    <mergeCell ref="K34:P34"/>
    <mergeCell ref="K35:P35"/>
    <mergeCell ref="K36:P36"/>
    <mergeCell ref="H191:I195"/>
    <mergeCell ref="K49:P49"/>
    <mergeCell ref="K50:P50"/>
    <mergeCell ref="K51:P51"/>
    <mergeCell ref="K52:P52"/>
    <mergeCell ref="K53:P53"/>
    <mergeCell ref="K54:P54"/>
    <mergeCell ref="K55:P55"/>
    <mergeCell ref="K56:P56"/>
    <mergeCell ref="K57:P57"/>
    <mergeCell ref="K58:P58"/>
    <mergeCell ref="K59:P59"/>
    <mergeCell ref="K41:P41"/>
    <mergeCell ref="K42:P42"/>
    <mergeCell ref="K43:P43"/>
    <mergeCell ref="K96:P96"/>
    <mergeCell ref="C3:Q3"/>
    <mergeCell ref="H56:I60"/>
    <mergeCell ref="G181:G185"/>
    <mergeCell ref="G51:G55"/>
    <mergeCell ref="G151:G155"/>
    <mergeCell ref="H166:I170"/>
    <mergeCell ref="G10:I10"/>
    <mergeCell ref="H11:I15"/>
    <mergeCell ref="H181:I185"/>
    <mergeCell ref="H171:I175"/>
    <mergeCell ref="H176:I180"/>
    <mergeCell ref="Q9:R9"/>
    <mergeCell ref="F9:H9"/>
    <mergeCell ref="Q81:Q85"/>
    <mergeCell ref="R81:R85"/>
    <mergeCell ref="Q86:Q90"/>
    <mergeCell ref="R86:R90"/>
    <mergeCell ref="Q71:Q75"/>
    <mergeCell ref="R71:R75"/>
    <mergeCell ref="J5:R5"/>
    <mergeCell ref="C7:I7"/>
    <mergeCell ref="J10:P10"/>
    <mergeCell ref="K11:P11"/>
    <mergeCell ref="Q191:Q195"/>
    <mergeCell ref="R191:R195"/>
    <mergeCell ref="V146:V150"/>
    <mergeCell ref="W146:W150"/>
    <mergeCell ref="G121:G125"/>
    <mergeCell ref="Q121:Q125"/>
    <mergeCell ref="Q161:Q165"/>
    <mergeCell ref="R161:R165"/>
    <mergeCell ref="K60:P60"/>
    <mergeCell ref="K61:P61"/>
    <mergeCell ref="K62:P62"/>
    <mergeCell ref="K63:P63"/>
    <mergeCell ref="K64:P64"/>
    <mergeCell ref="K65:P65"/>
    <mergeCell ref="Q131:Q135"/>
    <mergeCell ref="K81:P81"/>
    <mergeCell ref="K82:P82"/>
    <mergeCell ref="K83:P83"/>
    <mergeCell ref="K108:P108"/>
    <mergeCell ref="K109:P109"/>
    <mergeCell ref="K110:P110"/>
    <mergeCell ref="K111:P111"/>
    <mergeCell ref="K112:P112"/>
    <mergeCell ref="K91:P91"/>
    <mergeCell ref="W166:W170"/>
    <mergeCell ref="V186:V190"/>
    <mergeCell ref="W186:W190"/>
    <mergeCell ref="V141:V145"/>
    <mergeCell ref="W141:W145"/>
    <mergeCell ref="V171:V175"/>
    <mergeCell ref="Q181:Q185"/>
    <mergeCell ref="R181:R185"/>
    <mergeCell ref="Q186:Q190"/>
    <mergeCell ref="R186:R190"/>
    <mergeCell ref="Q166:Q170"/>
    <mergeCell ref="R166:R170"/>
    <mergeCell ref="Q171:Q175"/>
    <mergeCell ref="R171:R175"/>
    <mergeCell ref="Q176:Q180"/>
    <mergeCell ref="R176:R180"/>
    <mergeCell ref="W161:W165"/>
    <mergeCell ref="W171:W175"/>
    <mergeCell ref="W156:W160"/>
    <mergeCell ref="Q141:Q145"/>
    <mergeCell ref="R141:R145"/>
    <mergeCell ref="V166:V170"/>
    <mergeCell ref="V161:V165"/>
    <mergeCell ref="W181:W185"/>
    <mergeCell ref="R46:R50"/>
    <mergeCell ref="Q51:Q55"/>
    <mergeCell ref="R51:R55"/>
    <mergeCell ref="Q56:Q60"/>
    <mergeCell ref="R56:R60"/>
    <mergeCell ref="Q61:Q65"/>
    <mergeCell ref="R61:R65"/>
    <mergeCell ref="Q66:Q70"/>
    <mergeCell ref="R66:R70"/>
    <mergeCell ref="Q46:Q50"/>
    <mergeCell ref="V56:V60"/>
    <mergeCell ref="R101:R105"/>
    <mergeCell ref="Q136:Q140"/>
    <mergeCell ref="R136:R140"/>
    <mergeCell ref="G171:G175"/>
    <mergeCell ref="G176:G180"/>
    <mergeCell ref="H161:I165"/>
    <mergeCell ref="Q151:Q155"/>
    <mergeCell ref="R151:R155"/>
    <mergeCell ref="Q156:Q160"/>
    <mergeCell ref="R156:R160"/>
    <mergeCell ref="K166:P166"/>
    <mergeCell ref="K167:P167"/>
    <mergeCell ref="K168:P168"/>
    <mergeCell ref="K169:P169"/>
    <mergeCell ref="K170:P170"/>
    <mergeCell ref="K155:P155"/>
    <mergeCell ref="K171:P171"/>
    <mergeCell ref="K172:P172"/>
    <mergeCell ref="K173:P173"/>
    <mergeCell ref="K174:P174"/>
    <mergeCell ref="K175:P175"/>
    <mergeCell ref="K176:P176"/>
    <mergeCell ref="K177:P177"/>
    <mergeCell ref="C41:C90"/>
    <mergeCell ref="D41:D90"/>
    <mergeCell ref="E41:E55"/>
    <mergeCell ref="E56:E60"/>
    <mergeCell ref="E61:E80"/>
    <mergeCell ref="H46:I50"/>
    <mergeCell ref="G71:G75"/>
    <mergeCell ref="H66:I70"/>
    <mergeCell ref="H61:I65"/>
    <mergeCell ref="G56:G60"/>
    <mergeCell ref="G41:G45"/>
    <mergeCell ref="H41:I45"/>
    <mergeCell ref="F41:F90"/>
    <mergeCell ref="E81:E90"/>
    <mergeCell ref="G61:G65"/>
    <mergeCell ref="G66:G70"/>
    <mergeCell ref="G81:G85"/>
    <mergeCell ref="G86:G90"/>
    <mergeCell ref="G76:G80"/>
    <mergeCell ref="H71:I75"/>
    <mergeCell ref="Q76:Q80"/>
    <mergeCell ref="K92:P92"/>
    <mergeCell ref="K93:P93"/>
    <mergeCell ref="K94:P94"/>
    <mergeCell ref="K95:P95"/>
    <mergeCell ref="G166:G170"/>
    <mergeCell ref="G161:G165"/>
    <mergeCell ref="H131:I135"/>
    <mergeCell ref="H136:I140"/>
    <mergeCell ref="H141:I145"/>
    <mergeCell ref="H146:I150"/>
    <mergeCell ref="G156:G160"/>
    <mergeCell ref="G141:G145"/>
    <mergeCell ref="G146:G150"/>
    <mergeCell ref="G136:G140"/>
    <mergeCell ref="G131:G135"/>
    <mergeCell ref="K142:P142"/>
    <mergeCell ref="K143:P143"/>
    <mergeCell ref="K144:P144"/>
    <mergeCell ref="K145:P145"/>
    <mergeCell ref="H151:I155"/>
    <mergeCell ref="H156:I160"/>
    <mergeCell ref="K151:P151"/>
    <mergeCell ref="K152:P152"/>
    <mergeCell ref="G36:G40"/>
    <mergeCell ref="G46:G50"/>
    <mergeCell ref="H51:I55"/>
    <mergeCell ref="G101:G105"/>
    <mergeCell ref="G96:G100"/>
    <mergeCell ref="G111:G115"/>
    <mergeCell ref="G106:G110"/>
    <mergeCell ref="G126:G130"/>
    <mergeCell ref="G116:G120"/>
    <mergeCell ref="H36:I40"/>
    <mergeCell ref="H96:I100"/>
    <mergeCell ref="H101:I105"/>
    <mergeCell ref="H106:I110"/>
    <mergeCell ref="G91:G95"/>
    <mergeCell ref="H91:I95"/>
    <mergeCell ref="Y31:Y35"/>
    <mergeCell ref="AG31:AG35"/>
    <mergeCell ref="V41:V45"/>
    <mergeCell ref="W41:W45"/>
    <mergeCell ref="Z26:Z30"/>
    <mergeCell ref="Q26:Q30"/>
    <mergeCell ref="R26:R30"/>
    <mergeCell ref="Q36:Q40"/>
    <mergeCell ref="R36:R40"/>
    <mergeCell ref="R41:R45"/>
    <mergeCell ref="Q41:Q45"/>
    <mergeCell ref="AF31:AF35"/>
    <mergeCell ref="V31:V35"/>
    <mergeCell ref="W31:W35"/>
    <mergeCell ref="X31:X35"/>
    <mergeCell ref="Z31:Z35"/>
    <mergeCell ref="AA31:AA35"/>
    <mergeCell ref="AB31:AB35"/>
    <mergeCell ref="AC31:AC35"/>
    <mergeCell ref="AD31:AD35"/>
    <mergeCell ref="AE31:AE35"/>
    <mergeCell ref="X41:X45"/>
    <mergeCell ref="Y41:Y45"/>
    <mergeCell ref="Z41:Z45"/>
    <mergeCell ref="W56:W60"/>
    <mergeCell ref="X56:X60"/>
    <mergeCell ref="Y56:Y60"/>
    <mergeCell ref="AC56:AC60"/>
    <mergeCell ref="AD56:AD60"/>
    <mergeCell ref="AE56:AE60"/>
    <mergeCell ref="AF56:AF60"/>
    <mergeCell ref="AG56:AG60"/>
    <mergeCell ref="V5:Y5"/>
    <mergeCell ref="Z5:AC5"/>
    <mergeCell ref="AD5:AE5"/>
    <mergeCell ref="AF5:AG5"/>
    <mergeCell ref="AE11:AE15"/>
    <mergeCell ref="AF11:AF15"/>
    <mergeCell ref="AG11:AG15"/>
    <mergeCell ref="AE26:AE30"/>
    <mergeCell ref="AF26:AF30"/>
    <mergeCell ref="AG26:AG30"/>
    <mergeCell ref="Z11:Z15"/>
    <mergeCell ref="AA11:AA15"/>
    <mergeCell ref="AB11:AB15"/>
    <mergeCell ref="AC11:AC15"/>
    <mergeCell ref="AD11:AD15"/>
    <mergeCell ref="AA26:AA30"/>
    <mergeCell ref="AB26:AB30"/>
    <mergeCell ref="AC26:AC30"/>
    <mergeCell ref="AD26:AD30"/>
    <mergeCell ref="Y26:Y30"/>
    <mergeCell ref="AC16:AC20"/>
    <mergeCell ref="AD16:AD20"/>
    <mergeCell ref="AE16:AE20"/>
    <mergeCell ref="AF16:AF20"/>
    <mergeCell ref="AG16:AG20"/>
    <mergeCell ref="AH16:AH20"/>
    <mergeCell ref="V11:V15"/>
    <mergeCell ref="W11:W15"/>
    <mergeCell ref="X11:X15"/>
    <mergeCell ref="Y11:Y15"/>
    <mergeCell ref="Y61:Y65"/>
    <mergeCell ref="Z61:Z65"/>
    <mergeCell ref="AA61:AA65"/>
    <mergeCell ref="AH7:AH8"/>
    <mergeCell ref="V7:V8"/>
    <mergeCell ref="W7:W8"/>
    <mergeCell ref="X7:X8"/>
    <mergeCell ref="Y7:Y8"/>
    <mergeCell ref="Z7:Z8"/>
    <mergeCell ref="AA7:AA8"/>
    <mergeCell ref="AB7:AB8"/>
    <mergeCell ref="AC7:AC8"/>
    <mergeCell ref="AD7:AD8"/>
    <mergeCell ref="AE7:AE8"/>
    <mergeCell ref="AF7:AF8"/>
    <mergeCell ref="AG7:AG8"/>
    <mergeCell ref="AH11:AH15"/>
    <mergeCell ref="V16:V20"/>
    <mergeCell ref="W16:W20"/>
    <mergeCell ref="X16:X20"/>
    <mergeCell ref="Y16:Y20"/>
    <mergeCell ref="Z16:Z20"/>
    <mergeCell ref="AA16:AA20"/>
    <mergeCell ref="AB16:AB20"/>
    <mergeCell ref="AE71:AE75"/>
    <mergeCell ref="AF71:AF75"/>
    <mergeCell ref="AG71:AG75"/>
    <mergeCell ref="V61:V65"/>
    <mergeCell ref="AE66:AE70"/>
    <mergeCell ref="W61:W65"/>
    <mergeCell ref="X61:X65"/>
    <mergeCell ref="V71:V75"/>
    <mergeCell ref="W71:W75"/>
    <mergeCell ref="X71:X75"/>
    <mergeCell ref="Y71:Y75"/>
    <mergeCell ref="Z71:Z75"/>
    <mergeCell ref="AA71:AA75"/>
    <mergeCell ref="AB71:AB75"/>
    <mergeCell ref="AC71:AC75"/>
    <mergeCell ref="AD71:AD75"/>
    <mergeCell ref="V66:V70"/>
    <mergeCell ref="W66:W70"/>
    <mergeCell ref="X66:X70"/>
    <mergeCell ref="AH46:AH50"/>
    <mergeCell ref="V51:V55"/>
    <mergeCell ref="W51:W55"/>
    <mergeCell ref="X51:X55"/>
    <mergeCell ref="Y51:Y55"/>
    <mergeCell ref="Z51:Z55"/>
    <mergeCell ref="AA51:AA55"/>
    <mergeCell ref="AB51:AB55"/>
    <mergeCell ref="AC51:AC55"/>
    <mergeCell ref="AD51:AD55"/>
    <mergeCell ref="AE51:AE55"/>
    <mergeCell ref="AF51:AF55"/>
    <mergeCell ref="AG51:AG55"/>
    <mergeCell ref="AH51:AH55"/>
    <mergeCell ref="V46:V50"/>
    <mergeCell ref="W46:W50"/>
    <mergeCell ref="AE46:AE50"/>
    <mergeCell ref="AH71:AH75"/>
    <mergeCell ref="X46:X50"/>
    <mergeCell ref="Y46:Y50"/>
    <mergeCell ref="Z46:Z50"/>
    <mergeCell ref="AA46:AA50"/>
    <mergeCell ref="AB46:AB50"/>
    <mergeCell ref="AC46:AC50"/>
    <mergeCell ref="AD46:AD50"/>
    <mergeCell ref="AH56:AH60"/>
    <mergeCell ref="AE61:AE65"/>
    <mergeCell ref="AF61:AF65"/>
    <mergeCell ref="AG61:AG65"/>
    <mergeCell ref="AH61:AH65"/>
    <mergeCell ref="AF46:AF50"/>
    <mergeCell ref="AG46:AG50"/>
    <mergeCell ref="AF66:AF70"/>
    <mergeCell ref="AG66:AG70"/>
    <mergeCell ref="AH66:AH70"/>
    <mergeCell ref="AB61:AB65"/>
    <mergeCell ref="AC61:AC65"/>
    <mergeCell ref="AD61:AD65"/>
    <mergeCell ref="Z56:Z60"/>
    <mergeCell ref="AA56:AA60"/>
    <mergeCell ref="AB56:AB60"/>
    <mergeCell ref="Y66:Y70"/>
    <mergeCell ref="Z66:Z70"/>
    <mergeCell ref="AA66:AA70"/>
    <mergeCell ref="AB66:AB70"/>
    <mergeCell ref="AC66:AC70"/>
    <mergeCell ref="AD66:AD70"/>
    <mergeCell ref="AE76:AE80"/>
    <mergeCell ref="AF76:AF80"/>
    <mergeCell ref="AG76:AG80"/>
    <mergeCell ref="AD81:AD85"/>
    <mergeCell ref="V86:V90"/>
    <mergeCell ref="W86:W90"/>
    <mergeCell ref="X86:X90"/>
    <mergeCell ref="Y86:Y90"/>
    <mergeCell ref="AH76:AH80"/>
    <mergeCell ref="AE81:AE85"/>
    <mergeCell ref="AF81:AF85"/>
    <mergeCell ref="AG81:AG85"/>
    <mergeCell ref="AH81:AH85"/>
    <mergeCell ref="AB86:AB90"/>
    <mergeCell ref="AC86:AC90"/>
    <mergeCell ref="AD86:AD90"/>
    <mergeCell ref="AE86:AE90"/>
    <mergeCell ref="AF86:AF90"/>
    <mergeCell ref="AG86:AG90"/>
    <mergeCell ref="AH86:AH90"/>
    <mergeCell ref="AB76:AB80"/>
    <mergeCell ref="AC76:AC80"/>
    <mergeCell ref="AD76:AD80"/>
    <mergeCell ref="W81:W85"/>
    <mergeCell ref="X81:X85"/>
    <mergeCell ref="Y81:Y85"/>
    <mergeCell ref="Z81:Z85"/>
    <mergeCell ref="AE91:AE95"/>
    <mergeCell ref="AF91:AF95"/>
    <mergeCell ref="AG91:AG95"/>
    <mergeCell ref="AH91:AH95"/>
    <mergeCell ref="V91:V95"/>
    <mergeCell ref="W91:W95"/>
    <mergeCell ref="X91:X95"/>
    <mergeCell ref="Y91:Y95"/>
    <mergeCell ref="Z91:Z95"/>
    <mergeCell ref="AA91:AA95"/>
    <mergeCell ref="AB91:AB95"/>
    <mergeCell ref="AC91:AC95"/>
    <mergeCell ref="AD91:AD95"/>
    <mergeCell ref="AA81:AA85"/>
    <mergeCell ref="AB81:AB85"/>
    <mergeCell ref="AC81:AC85"/>
    <mergeCell ref="V101:V105"/>
    <mergeCell ref="V96:V100"/>
    <mergeCell ref="W96:W100"/>
    <mergeCell ref="X96:X100"/>
    <mergeCell ref="Y101:Y105"/>
    <mergeCell ref="Y96:Y100"/>
    <mergeCell ref="Z96:Z100"/>
    <mergeCell ref="AA96:AA100"/>
    <mergeCell ref="AB96:AB100"/>
    <mergeCell ref="AC96:AC100"/>
    <mergeCell ref="AH126:AH130"/>
    <mergeCell ref="AC126:AC130"/>
    <mergeCell ref="AD126:AD130"/>
    <mergeCell ref="AB116:AB120"/>
    <mergeCell ref="V106:V110"/>
    <mergeCell ref="W106:W110"/>
    <mergeCell ref="V111:V115"/>
    <mergeCell ref="W111:W115"/>
    <mergeCell ref="X111:X115"/>
    <mergeCell ref="Y111:Y115"/>
    <mergeCell ref="Z111:Z115"/>
    <mergeCell ref="AA111:AA115"/>
    <mergeCell ref="AB111:AB115"/>
    <mergeCell ref="AG126:AG130"/>
    <mergeCell ref="AG121:AG125"/>
    <mergeCell ref="AH121:AH125"/>
    <mergeCell ref="AB121:AB125"/>
    <mergeCell ref="AH106:AH110"/>
    <mergeCell ref="AH116:AH120"/>
    <mergeCell ref="AE126:AE130"/>
    <mergeCell ref="AF126:AF130"/>
    <mergeCell ref="Z121:Z125"/>
    <mergeCell ref="V126:V130"/>
    <mergeCell ref="W126:W130"/>
    <mergeCell ref="AE96:AE100"/>
    <mergeCell ref="AF96:AF100"/>
    <mergeCell ref="AG96:AG100"/>
    <mergeCell ref="AH96:AH100"/>
    <mergeCell ref="AC106:AC110"/>
    <mergeCell ref="AD106:AD110"/>
    <mergeCell ref="AE111:AE115"/>
    <mergeCell ref="AF111:AF115"/>
    <mergeCell ref="AG111:AG115"/>
    <mergeCell ref="AH111:AH115"/>
    <mergeCell ref="AD101:AD105"/>
    <mergeCell ref="AE101:AE105"/>
    <mergeCell ref="AF101:AF105"/>
    <mergeCell ref="AG101:AG105"/>
    <mergeCell ref="AH101:AH105"/>
    <mergeCell ref="AC111:AC115"/>
    <mergeCell ref="AD111:AD115"/>
    <mergeCell ref="AE106:AE110"/>
    <mergeCell ref="AF106:AF110"/>
    <mergeCell ref="AG106:AG110"/>
    <mergeCell ref="AC101:AC105"/>
    <mergeCell ref="AD96:AD100"/>
    <mergeCell ref="X166:X170"/>
    <mergeCell ref="Y166:Y170"/>
    <mergeCell ref="Z166:Z170"/>
    <mergeCell ref="AH146:AH150"/>
    <mergeCell ref="X131:X135"/>
    <mergeCell ref="Y131:Y135"/>
    <mergeCell ref="Z131:Z135"/>
    <mergeCell ref="AA131:AA135"/>
    <mergeCell ref="AB131:AB135"/>
    <mergeCell ref="AC131:AC135"/>
    <mergeCell ref="AD131:AD135"/>
    <mergeCell ref="AE131:AE135"/>
    <mergeCell ref="AF131:AF135"/>
    <mergeCell ref="AG131:AG135"/>
    <mergeCell ref="AH131:AH135"/>
    <mergeCell ref="AE161:AE165"/>
    <mergeCell ref="AF161:AF165"/>
    <mergeCell ref="AG161:AG165"/>
    <mergeCell ref="AH161:AH165"/>
    <mergeCell ref="AC161:AC165"/>
    <mergeCell ref="AD161:AD165"/>
    <mergeCell ref="X161:X165"/>
    <mergeCell ref="Y161:Y165"/>
    <mergeCell ref="Z161:Z165"/>
    <mergeCell ref="AG176:AG180"/>
    <mergeCell ref="AD171:AD175"/>
    <mergeCell ref="AE171:AE175"/>
    <mergeCell ref="AF171:AF175"/>
    <mergeCell ref="AG171:AG175"/>
    <mergeCell ref="AH171:AH175"/>
    <mergeCell ref="AE166:AE170"/>
    <mergeCell ref="AF166:AF170"/>
    <mergeCell ref="AG166:AG170"/>
    <mergeCell ref="AH166:AH170"/>
    <mergeCell ref="AH176:AH180"/>
    <mergeCell ref="AE181:AE185"/>
    <mergeCell ref="AA161:AA165"/>
    <mergeCell ref="AB161:AB165"/>
    <mergeCell ref="AA166:AA170"/>
    <mergeCell ref="AB166:AB170"/>
    <mergeCell ref="AC166:AC170"/>
    <mergeCell ref="AD166:AD170"/>
    <mergeCell ref="AE176:AE180"/>
    <mergeCell ref="AF176:AF180"/>
    <mergeCell ref="AF181:AF185"/>
    <mergeCell ref="Y186:Y190"/>
    <mergeCell ref="Z186:Z190"/>
    <mergeCell ref="X181:X185"/>
    <mergeCell ref="Y181:Y185"/>
    <mergeCell ref="Z181:Z185"/>
    <mergeCell ref="AA181:AA185"/>
    <mergeCell ref="AB181:AB185"/>
    <mergeCell ref="AC181:AC185"/>
    <mergeCell ref="AD181:AD185"/>
    <mergeCell ref="V176:V180"/>
    <mergeCell ref="W176:W180"/>
    <mergeCell ref="X176:X180"/>
    <mergeCell ref="Y176:Y180"/>
    <mergeCell ref="Z176:Z180"/>
    <mergeCell ref="AA176:AA180"/>
    <mergeCell ref="AB176:AB180"/>
    <mergeCell ref="AD191:AD195"/>
    <mergeCell ref="X171:X175"/>
    <mergeCell ref="Y171:Y175"/>
    <mergeCell ref="Z171:Z175"/>
    <mergeCell ref="AA171:AA175"/>
    <mergeCell ref="AB171:AB175"/>
    <mergeCell ref="AC171:AC175"/>
    <mergeCell ref="V191:V195"/>
    <mergeCell ref="W191:W195"/>
    <mergeCell ref="X191:X195"/>
    <mergeCell ref="Y191:Y195"/>
    <mergeCell ref="Z191:Z195"/>
    <mergeCell ref="AA191:AA195"/>
    <mergeCell ref="AB191:AB195"/>
    <mergeCell ref="AC191:AC195"/>
    <mergeCell ref="V181:V185"/>
    <mergeCell ref="X186:X190"/>
    <mergeCell ref="AG186:AG190"/>
    <mergeCell ref="AH186:AH190"/>
    <mergeCell ref="AH191:AH195"/>
    <mergeCell ref="AA186:AA190"/>
    <mergeCell ref="AB186:AB190"/>
    <mergeCell ref="AC186:AC190"/>
    <mergeCell ref="AD186:AD190"/>
    <mergeCell ref="AE186:AE190"/>
    <mergeCell ref="AF186:AF190"/>
    <mergeCell ref="AE191:AE195"/>
    <mergeCell ref="AF191:AF195"/>
    <mergeCell ref="AG191:AG195"/>
    <mergeCell ref="AG181:AG185"/>
    <mergeCell ref="AH181:AH185"/>
    <mergeCell ref="AC176:AC180"/>
    <mergeCell ref="AD176:AD180"/>
    <mergeCell ref="K104:P104"/>
    <mergeCell ref="Z156:Z160"/>
    <mergeCell ref="AA156:AA160"/>
    <mergeCell ref="AB156:AB160"/>
    <mergeCell ref="Z141:Z145"/>
    <mergeCell ref="AA141:AA145"/>
    <mergeCell ref="AB141:AB145"/>
    <mergeCell ref="Z151:Z155"/>
    <mergeCell ref="AA151:AA155"/>
    <mergeCell ref="AB151:AB155"/>
    <mergeCell ref="AB101:AB105"/>
    <mergeCell ref="X101:X105"/>
    <mergeCell ref="Q146:Q150"/>
    <mergeCell ref="R146:R150"/>
    <mergeCell ref="K132:P132"/>
    <mergeCell ref="K133:P133"/>
    <mergeCell ref="K139:P139"/>
    <mergeCell ref="K140:P140"/>
    <mergeCell ref="K141:P141"/>
    <mergeCell ref="Z146:Z150"/>
    <mergeCell ref="Z126:Z130"/>
    <mergeCell ref="X141:X145"/>
    <mergeCell ref="Z136:Z140"/>
    <mergeCell ref="V131:V135"/>
    <mergeCell ref="W131:W135"/>
    <mergeCell ref="H111:I115"/>
    <mergeCell ref="H116:I120"/>
    <mergeCell ref="H121:I125"/>
    <mergeCell ref="H126:I130"/>
    <mergeCell ref="Q116:Q120"/>
    <mergeCell ref="R116:R120"/>
    <mergeCell ref="Q126:Q130"/>
    <mergeCell ref="R121:R125"/>
    <mergeCell ref="Q111:Q115"/>
    <mergeCell ref="R111:R115"/>
    <mergeCell ref="K113:P113"/>
    <mergeCell ref="K114:P114"/>
    <mergeCell ref="K115:P115"/>
    <mergeCell ref="V116:V120"/>
    <mergeCell ref="W116:W120"/>
    <mergeCell ref="X116:X120"/>
    <mergeCell ref="Y116:Y120"/>
    <mergeCell ref="V121:V125"/>
    <mergeCell ref="W121:W125"/>
    <mergeCell ref="K160:P160"/>
    <mergeCell ref="X156:X160"/>
    <mergeCell ref="Y156:Y160"/>
    <mergeCell ref="V136:V140"/>
    <mergeCell ref="W136:W140"/>
    <mergeCell ref="X136:X140"/>
    <mergeCell ref="Y136:Y140"/>
    <mergeCell ref="V156:V160"/>
    <mergeCell ref="K156:P156"/>
    <mergeCell ref="K157:P157"/>
    <mergeCell ref="V151:V155"/>
    <mergeCell ref="K146:P146"/>
    <mergeCell ref="K147:P147"/>
    <mergeCell ref="K148:P148"/>
    <mergeCell ref="K149:P149"/>
    <mergeCell ref="K150:P150"/>
    <mergeCell ref="K153:P153"/>
    <mergeCell ref="K154:P154"/>
    <mergeCell ref="K158:P158"/>
    <mergeCell ref="K159:P159"/>
    <mergeCell ref="X121:X125"/>
    <mergeCell ref="Y121:Y125"/>
    <mergeCell ref="X146:X150"/>
    <mergeCell ref="Y146:Y150"/>
    <mergeCell ref="W151:W155"/>
    <mergeCell ref="X151:X155"/>
    <mergeCell ref="Y151:Y155"/>
    <mergeCell ref="X126:X130"/>
    <mergeCell ref="Y126:Y130"/>
    <mergeCell ref="AD146:AD150"/>
    <mergeCell ref="AE146:AE150"/>
    <mergeCell ref="AF146:AF150"/>
    <mergeCell ref="AG146:AG150"/>
    <mergeCell ref="Z86:Z90"/>
    <mergeCell ref="AA86:AA90"/>
    <mergeCell ref="AA106:AA110"/>
    <mergeCell ref="AA116:AA120"/>
    <mergeCell ref="Z106:Z110"/>
    <mergeCell ref="AA121:AA125"/>
    <mergeCell ref="Z116:Z120"/>
    <mergeCell ref="Z101:Z105"/>
    <mergeCell ref="AC116:AC120"/>
    <mergeCell ref="AD116:AD120"/>
    <mergeCell ref="AE116:AE120"/>
    <mergeCell ref="AF116:AF120"/>
    <mergeCell ref="AG116:AG120"/>
    <mergeCell ref="AA146:AA150"/>
    <mergeCell ref="AB146:AB150"/>
    <mergeCell ref="AA126:AA130"/>
    <mergeCell ref="AB126:AB130"/>
    <mergeCell ref="AA136:AA140"/>
    <mergeCell ref="AB136:AB140"/>
    <mergeCell ref="AB106:AB110"/>
    <mergeCell ref="AC141:AC145"/>
    <mergeCell ref="AD141:AD145"/>
    <mergeCell ref="AC136:AC140"/>
    <mergeCell ref="AD136:AD140"/>
    <mergeCell ref="AE136:AE140"/>
    <mergeCell ref="AF136:AF140"/>
    <mergeCell ref="AG136:AG140"/>
    <mergeCell ref="AH136:AH140"/>
    <mergeCell ref="AH156:AH160"/>
    <mergeCell ref="AC151:AC155"/>
    <mergeCell ref="AD151:AD155"/>
    <mergeCell ref="AE141:AE145"/>
    <mergeCell ref="AE151:AE155"/>
    <mergeCell ref="AF151:AF155"/>
    <mergeCell ref="AG151:AG155"/>
    <mergeCell ref="AH151:AH155"/>
    <mergeCell ref="AC156:AC160"/>
    <mergeCell ref="AD156:AD160"/>
    <mergeCell ref="AE156:AE160"/>
    <mergeCell ref="AF156:AF160"/>
    <mergeCell ref="AG156:AG160"/>
    <mergeCell ref="AG141:AG145"/>
    <mergeCell ref="AH141:AH145"/>
    <mergeCell ref="AC146:AC150"/>
    <mergeCell ref="X76:X80"/>
    <mergeCell ref="Y76:Y80"/>
    <mergeCell ref="Z76:Z80"/>
    <mergeCell ref="AA76:AA80"/>
    <mergeCell ref="H86:I90"/>
    <mergeCell ref="V76:V80"/>
    <mergeCell ref="Q91:Q95"/>
    <mergeCell ref="R91:R95"/>
    <mergeCell ref="X106:X110"/>
    <mergeCell ref="Y106:Y110"/>
    <mergeCell ref="W101:W105"/>
    <mergeCell ref="K97:P97"/>
    <mergeCell ref="Q106:Q110"/>
    <mergeCell ref="R106:R110"/>
    <mergeCell ref="AA101:AA105"/>
    <mergeCell ref="R76:R80"/>
    <mergeCell ref="R96:R100"/>
    <mergeCell ref="Q101:Q105"/>
    <mergeCell ref="K101:P101"/>
    <mergeCell ref="K102:P102"/>
    <mergeCell ref="K105:P105"/>
    <mergeCell ref="K106:P106"/>
    <mergeCell ref="K107:P107"/>
    <mergeCell ref="V81:V85"/>
    <mergeCell ref="AB41:AB45"/>
    <mergeCell ref="AC41:AC45"/>
    <mergeCell ref="AD41:AD45"/>
    <mergeCell ref="AE41:AE45"/>
    <mergeCell ref="AF41:AF45"/>
    <mergeCell ref="H76:I80"/>
    <mergeCell ref="W76:W80"/>
    <mergeCell ref="Y141:Y145"/>
    <mergeCell ref="H81:I85"/>
    <mergeCell ref="AC121:AC125"/>
    <mergeCell ref="AD121:AD125"/>
    <mergeCell ref="AE121:AE125"/>
    <mergeCell ref="AF121:AF125"/>
    <mergeCell ref="AF141:AF145"/>
    <mergeCell ref="K84:P84"/>
    <mergeCell ref="K85:P85"/>
    <mergeCell ref="K86:P86"/>
    <mergeCell ref="K87:P87"/>
    <mergeCell ref="K88:P88"/>
    <mergeCell ref="K89:P89"/>
    <mergeCell ref="K90:P90"/>
    <mergeCell ref="Q96:Q100"/>
    <mergeCell ref="K103:P103"/>
    <mergeCell ref="AA41:AA45"/>
    <mergeCell ref="V26:V30"/>
    <mergeCell ref="G26:G30"/>
    <mergeCell ref="H26:I30"/>
    <mergeCell ref="K30:P30"/>
    <mergeCell ref="K24:P24"/>
    <mergeCell ref="K25:P25"/>
    <mergeCell ref="K26:P26"/>
    <mergeCell ref="K27:P27"/>
    <mergeCell ref="K28:P28"/>
    <mergeCell ref="K29:P29"/>
    <mergeCell ref="Q21:Q25"/>
    <mergeCell ref="K22:P22"/>
    <mergeCell ref="F91:F120"/>
    <mergeCell ref="F121:F145"/>
    <mergeCell ref="F146:F195"/>
    <mergeCell ref="AG41:AG45"/>
    <mergeCell ref="AH41:AH45"/>
    <mergeCell ref="AH31:AH35"/>
    <mergeCell ref="AH26:AH30"/>
    <mergeCell ref="V36:V40"/>
    <mergeCell ref="W36:W40"/>
    <mergeCell ref="X36:X40"/>
    <mergeCell ref="Y36:Y40"/>
    <mergeCell ref="Z36:Z40"/>
    <mergeCell ref="AA36:AA40"/>
    <mergeCell ref="AB36:AB40"/>
    <mergeCell ref="AC36:AC40"/>
    <mergeCell ref="AD36:AD40"/>
    <mergeCell ref="AE36:AE40"/>
    <mergeCell ref="AF36:AF40"/>
    <mergeCell ref="AG36:AG40"/>
    <mergeCell ref="AH36:AH40"/>
    <mergeCell ref="T36:T37"/>
    <mergeCell ref="W26:W30"/>
    <mergeCell ref="X26:X30"/>
    <mergeCell ref="G31:G35"/>
    <mergeCell ref="C91:C120"/>
    <mergeCell ref="D91:D105"/>
    <mergeCell ref="E91:E120"/>
    <mergeCell ref="C121:C145"/>
    <mergeCell ref="D121:D145"/>
    <mergeCell ref="E121:E145"/>
    <mergeCell ref="C146:C195"/>
    <mergeCell ref="D146:D195"/>
    <mergeCell ref="E146:E170"/>
    <mergeCell ref="E171:E195"/>
  </mergeCells>
  <conditionalFormatting sqref="J7:R7">
    <cfRule type="cellIs" dxfId="14" priority="22" operator="between">
      <formula>1</formula>
      <formula>20</formula>
    </cfRule>
  </conditionalFormatting>
  <conditionalFormatting sqref="J7:R7">
    <cfRule type="cellIs" dxfId="13" priority="16" operator="between">
      <formula>81</formula>
      <formula>100</formula>
    </cfRule>
    <cfRule type="cellIs" dxfId="12" priority="18" operator="between">
      <formula>61</formula>
      <formula>80</formula>
    </cfRule>
    <cfRule type="cellIs" dxfId="11" priority="19" operator="between">
      <formula>41</formula>
      <formula>60</formula>
    </cfRule>
    <cfRule type="cellIs" dxfId="10" priority="20" operator="between">
      <formula>21</formula>
      <formula>40</formula>
    </cfRule>
  </conditionalFormatting>
  <conditionalFormatting sqref="F91 F11:F41 D11:D195 F121 F146">
    <cfRule type="cellIs" dxfId="9" priority="10" operator="between">
      <formula>1</formula>
      <formula>20</formula>
    </cfRule>
  </conditionalFormatting>
  <conditionalFormatting sqref="F91 F11:F41 D11:D195 F121 F146">
    <cfRule type="cellIs" dxfId="8" priority="6" operator="between">
      <formula>81</formula>
      <formula>100</formula>
    </cfRule>
    <cfRule type="cellIs" dxfId="7" priority="7" operator="between">
      <formula>61</formula>
      <formula>80</formula>
    </cfRule>
    <cfRule type="cellIs" dxfId="6" priority="8" operator="between">
      <formula>41</formula>
      <formula>60</formula>
    </cfRule>
    <cfRule type="cellIs" dxfId="5" priority="9" operator="between">
      <formula>21</formula>
      <formula>40</formula>
    </cfRule>
  </conditionalFormatting>
  <conditionalFormatting sqref="Q136:Q195 Q131 Q11:Q126">
    <cfRule type="cellIs" dxfId="4" priority="1" operator="between">
      <formula>81</formula>
      <formula>100</formula>
    </cfRule>
    <cfRule type="cellIs" dxfId="3" priority="2" operator="between">
      <formula>61</formula>
      <formula>80</formula>
    </cfRule>
    <cfRule type="cellIs" dxfId="2" priority="3" operator="between">
      <formula>41</formula>
      <formula>60</formula>
    </cfRule>
    <cfRule type="cellIs" dxfId="1" priority="4" operator="between">
      <formula>21</formula>
      <formula>40</formula>
    </cfRule>
    <cfRule type="cellIs" dxfId="0" priority="5" operator="between">
      <formula>1</formula>
      <formula>20</formula>
    </cfRule>
  </conditionalFormatting>
  <dataValidations disablePrompts="1" count="3">
    <dataValidation type="whole" operator="equal" allowBlank="1" showInputMessage="1" showErrorMessage="1" errorTitle="ATENCIÓN!" error="No se pueden modificar datos aquí" sqref="V197:AH198 AI196:XFD198 U196:U198" xr:uid="{00000000-0002-0000-0200-000000000000}">
      <formula1>574874578547458000</formula1>
    </dataValidation>
    <dataValidation type="whole" operator="equal" allowBlank="1" showInputMessage="1" showErrorMessage="1" errorTitle="ATENCIÓN!" error="No se pueden modificar datos aquí" sqref="U199:XFD214" xr:uid="{00000000-0002-0000-0200-000001000000}">
      <formula1>54784458474578500000</formula1>
    </dataValidation>
    <dataValidation type="whole" operator="equal" allowBlank="1" showInputMessage="1" showErrorMessage="1" errorTitle="ATENCIÓN!" error="No se pueden modificar datos aquí" sqref="V5:AH9" xr:uid="{00000000-0002-0000-0200-000002000000}">
      <formula1>578457854578547000</formula1>
    </dataValidation>
  </dataValidations>
  <pageMargins left="0.7" right="0.7" top="0.75" bottom="0.75" header="0.3" footer="0.3"/>
  <pageSetup scale="37"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V190"/>
  <sheetViews>
    <sheetView showGridLines="0" zoomScale="90" zoomScaleNormal="90" workbookViewId="0">
      <selection activeCell="E1" sqref="E1"/>
    </sheetView>
  </sheetViews>
  <sheetFormatPr baseColWidth="10" defaultColWidth="0" defaultRowHeight="14" customHeight="1" zeroHeight="1" x14ac:dyDescent="0.15"/>
  <cols>
    <col min="1" max="1" width="0.6640625" style="16" customWidth="1"/>
    <col min="2" max="2" width="1.6640625" style="16" customWidth="1"/>
    <col min="3" max="20" width="11.5" style="16" customWidth="1"/>
    <col min="21" max="21" width="1" style="16" customWidth="1"/>
    <col min="22" max="22" width="0.5" style="16" customWidth="1"/>
    <col min="23" max="16384" width="11.5" style="16" hidden="1"/>
  </cols>
  <sheetData>
    <row r="1" spans="2:21" ht="8.25" customHeight="1" thickBot="1" x14ac:dyDescent="0.2"/>
    <row r="2" spans="2:21" ht="104.25" customHeight="1" x14ac:dyDescent="0.15">
      <c r="B2" s="13"/>
      <c r="C2" s="14"/>
      <c r="D2" s="14"/>
      <c r="E2" s="14"/>
      <c r="F2" s="14"/>
      <c r="G2" s="14"/>
      <c r="H2" s="14"/>
      <c r="I2" s="14"/>
      <c r="J2" s="14"/>
      <c r="K2" s="14"/>
      <c r="L2" s="14"/>
      <c r="M2" s="14"/>
      <c r="N2" s="14"/>
      <c r="O2" s="14"/>
      <c r="P2" s="14"/>
      <c r="Q2" s="14"/>
      <c r="R2" s="14"/>
      <c r="S2" s="14"/>
      <c r="T2" s="14"/>
      <c r="U2" s="15"/>
    </row>
    <row r="3" spans="2:21" ht="30" customHeight="1" x14ac:dyDescent="0.15">
      <c r="B3" s="17"/>
      <c r="C3" s="183" t="s">
        <v>274</v>
      </c>
      <c r="D3" s="183"/>
      <c r="E3" s="183"/>
      <c r="F3" s="183"/>
      <c r="G3" s="183"/>
      <c r="H3" s="183"/>
      <c r="I3" s="183"/>
      <c r="J3" s="183"/>
      <c r="K3" s="183"/>
      <c r="L3" s="183"/>
      <c r="M3" s="183"/>
      <c r="N3" s="183"/>
      <c r="O3" s="183"/>
      <c r="P3" s="183"/>
      <c r="Q3" s="183"/>
      <c r="R3" s="183"/>
      <c r="S3" s="183"/>
      <c r="T3" s="183"/>
      <c r="U3" s="18"/>
    </row>
    <row r="4" spans="2:21" ht="6.75" customHeight="1" x14ac:dyDescent="0.15">
      <c r="B4" s="17"/>
      <c r="U4" s="18"/>
    </row>
    <row r="5" spans="2:21" x14ac:dyDescent="0.15">
      <c r="B5" s="17"/>
      <c r="U5" s="18"/>
    </row>
    <row r="6" spans="2:21" ht="18" customHeight="1" x14ac:dyDescent="0.2">
      <c r="B6" s="17"/>
      <c r="C6" s="53" t="s">
        <v>15</v>
      </c>
      <c r="D6" s="19"/>
      <c r="E6" s="19"/>
      <c r="F6" s="19"/>
      <c r="G6" s="19"/>
      <c r="H6" s="19"/>
      <c r="I6" s="19"/>
      <c r="J6" s="19"/>
      <c r="K6" s="19"/>
      <c r="L6" s="19"/>
      <c r="M6" s="19"/>
      <c r="N6" s="19"/>
      <c r="O6" s="19"/>
      <c r="P6" s="19"/>
      <c r="Q6" s="19"/>
      <c r="R6" s="19"/>
      <c r="S6" s="19"/>
      <c r="T6" s="19"/>
      <c r="U6" s="18"/>
    </row>
    <row r="7" spans="2:21" x14ac:dyDescent="0.15">
      <c r="B7" s="17"/>
      <c r="U7" s="18"/>
    </row>
    <row r="8" spans="2:21" x14ac:dyDescent="0.15">
      <c r="B8" s="17"/>
      <c r="U8" s="18"/>
    </row>
    <row r="9" spans="2:21" x14ac:dyDescent="0.15">
      <c r="B9" s="17"/>
      <c r="U9" s="18"/>
    </row>
    <row r="10" spans="2:21" x14ac:dyDescent="0.15">
      <c r="B10" s="17"/>
      <c r="U10" s="18"/>
    </row>
    <row r="11" spans="2:21" x14ac:dyDescent="0.15">
      <c r="B11" s="17"/>
      <c r="J11" s="16" t="s">
        <v>16</v>
      </c>
      <c r="K11" s="16" t="s">
        <v>10</v>
      </c>
      <c r="U11" s="18"/>
    </row>
    <row r="12" spans="2:21" x14ac:dyDescent="0.15">
      <c r="B12" s="17"/>
      <c r="I12" s="16" t="str">
        <f>Inicio!C5</f>
        <v>POLÍTICA DE GESTIÓN DEL CONOCIMIENTO Y LA INNOVACIÓN</v>
      </c>
      <c r="J12" s="16">
        <v>100</v>
      </c>
      <c r="K12" s="20">
        <f>SUM(Autodiagnóstico!J7:R7)</f>
        <v>58.675675675675677</v>
      </c>
      <c r="U12" s="18"/>
    </row>
    <row r="13" spans="2:21" x14ac:dyDescent="0.15">
      <c r="B13" s="17"/>
      <c r="U13" s="18"/>
    </row>
    <row r="14" spans="2:21" x14ac:dyDescent="0.15">
      <c r="B14" s="17"/>
      <c r="U14" s="18"/>
    </row>
    <row r="15" spans="2:21" x14ac:dyDescent="0.15">
      <c r="B15" s="17"/>
      <c r="U15" s="18"/>
    </row>
    <row r="16" spans="2:21" x14ac:dyDescent="0.15">
      <c r="B16" s="17"/>
      <c r="U16" s="18"/>
    </row>
    <row r="17" spans="2:21" x14ac:dyDescent="0.15">
      <c r="B17" s="17"/>
      <c r="U17" s="18"/>
    </row>
    <row r="18" spans="2:21" x14ac:dyDescent="0.15">
      <c r="B18" s="17"/>
      <c r="U18" s="18"/>
    </row>
    <row r="19" spans="2:21" x14ac:dyDescent="0.15">
      <c r="B19" s="17"/>
      <c r="U19" s="18"/>
    </row>
    <row r="20" spans="2:21" x14ac:dyDescent="0.15">
      <c r="B20" s="17"/>
      <c r="U20" s="18"/>
    </row>
    <row r="21" spans="2:21" x14ac:dyDescent="0.15">
      <c r="B21" s="17"/>
      <c r="U21" s="18"/>
    </row>
    <row r="22" spans="2:21" x14ac:dyDescent="0.15">
      <c r="B22" s="17"/>
      <c r="U22" s="18"/>
    </row>
    <row r="23" spans="2:21" x14ac:dyDescent="0.15">
      <c r="B23" s="17"/>
      <c r="U23" s="18"/>
    </row>
    <row r="24" spans="2:21" x14ac:dyDescent="0.15">
      <c r="B24" s="17"/>
      <c r="U24" s="18"/>
    </row>
    <row r="25" spans="2:21" x14ac:dyDescent="0.15">
      <c r="B25" s="17"/>
      <c r="U25" s="18"/>
    </row>
    <row r="26" spans="2:21" x14ac:dyDescent="0.15">
      <c r="B26" s="17"/>
      <c r="U26" s="18"/>
    </row>
    <row r="27" spans="2:21" x14ac:dyDescent="0.15">
      <c r="B27" s="17"/>
      <c r="U27" s="18"/>
    </row>
    <row r="28" spans="2:21" ht="18" customHeight="1" x14ac:dyDescent="0.2">
      <c r="B28" s="17"/>
      <c r="C28" s="53" t="s">
        <v>29</v>
      </c>
      <c r="D28" s="19"/>
      <c r="E28" s="19"/>
      <c r="F28" s="19"/>
      <c r="G28" s="19"/>
      <c r="H28" s="19"/>
      <c r="I28" s="19"/>
      <c r="J28" s="19"/>
      <c r="K28" s="19"/>
      <c r="L28" s="19"/>
      <c r="M28" s="19"/>
      <c r="N28" s="19"/>
      <c r="O28" s="19"/>
      <c r="P28" s="19"/>
      <c r="Q28" s="19"/>
      <c r="R28" s="19"/>
      <c r="S28" s="19"/>
      <c r="T28" s="19"/>
      <c r="U28" s="18"/>
    </row>
    <row r="29" spans="2:21" x14ac:dyDescent="0.15">
      <c r="B29" s="17"/>
      <c r="U29" s="18"/>
    </row>
    <row r="30" spans="2:21" x14ac:dyDescent="0.15">
      <c r="B30" s="17"/>
      <c r="U30" s="18"/>
    </row>
    <row r="31" spans="2:21" x14ac:dyDescent="0.15">
      <c r="B31" s="17"/>
      <c r="U31" s="18"/>
    </row>
    <row r="32" spans="2:21" x14ac:dyDescent="0.15">
      <c r="B32" s="17"/>
      <c r="U32" s="18"/>
    </row>
    <row r="33" spans="2:21" x14ac:dyDescent="0.15">
      <c r="B33" s="17"/>
      <c r="J33" s="16" t="s">
        <v>17</v>
      </c>
      <c r="K33" s="16" t="s">
        <v>275</v>
      </c>
      <c r="L33" s="16" t="s">
        <v>18</v>
      </c>
      <c r="U33" s="18"/>
    </row>
    <row r="34" spans="2:21" x14ac:dyDescent="0.15">
      <c r="B34" s="17"/>
      <c r="J34" s="16" t="s">
        <v>79</v>
      </c>
      <c r="K34" s="16">
        <v>100</v>
      </c>
      <c r="L34" s="29">
        <f>AVERAGE(Autodiagnóstico!Q11:Q40)</f>
        <v>57.166666666666664</v>
      </c>
      <c r="U34" s="18"/>
    </row>
    <row r="35" spans="2:21" x14ac:dyDescent="0.15">
      <c r="B35" s="17"/>
      <c r="J35" s="16" t="s">
        <v>94</v>
      </c>
      <c r="K35" s="16">
        <v>100</v>
      </c>
      <c r="L35" s="20">
        <f>AVERAGE(Autodiagnóstico!Q41:Q90)</f>
        <v>61.6</v>
      </c>
      <c r="U35" s="18"/>
    </row>
    <row r="36" spans="2:21" x14ac:dyDescent="0.15">
      <c r="B36" s="17"/>
      <c r="J36" s="16" t="s">
        <v>103</v>
      </c>
      <c r="K36" s="16">
        <v>100</v>
      </c>
      <c r="L36" s="20">
        <f>AVERAGE(Autodiagnóstico!Q91:Q120)</f>
        <v>54</v>
      </c>
      <c r="U36" s="18"/>
    </row>
    <row r="37" spans="2:21" x14ac:dyDescent="0.15">
      <c r="B37" s="17"/>
      <c r="J37" s="16" t="s">
        <v>81</v>
      </c>
      <c r="K37" s="16">
        <v>100</v>
      </c>
      <c r="L37" s="20">
        <f>AVERAGE(Autodiagnóstico!Q121:Q145)</f>
        <v>64.400000000000006</v>
      </c>
      <c r="U37" s="18"/>
    </row>
    <row r="38" spans="2:21" x14ac:dyDescent="0.15">
      <c r="B38" s="17"/>
      <c r="J38" s="16" t="s">
        <v>82</v>
      </c>
      <c r="K38" s="16">
        <v>100</v>
      </c>
      <c r="L38" s="20">
        <f>AVERAGE(Autodiagnóstico!Q146:Q195)</f>
        <v>56.6</v>
      </c>
      <c r="U38" s="18"/>
    </row>
    <row r="39" spans="2:21" x14ac:dyDescent="0.15">
      <c r="B39" s="17"/>
      <c r="U39" s="18"/>
    </row>
    <row r="40" spans="2:21" x14ac:dyDescent="0.15">
      <c r="B40" s="17"/>
      <c r="U40" s="18"/>
    </row>
    <row r="41" spans="2:21" x14ac:dyDescent="0.15">
      <c r="B41" s="17"/>
      <c r="U41" s="18"/>
    </row>
    <row r="42" spans="2:21" x14ac:dyDescent="0.15">
      <c r="B42" s="17"/>
      <c r="U42" s="18"/>
    </row>
    <row r="43" spans="2:21" x14ac:dyDescent="0.15">
      <c r="B43" s="17"/>
      <c r="U43" s="18"/>
    </row>
    <row r="44" spans="2:21" x14ac:dyDescent="0.15">
      <c r="B44" s="17"/>
      <c r="U44" s="18"/>
    </row>
    <row r="45" spans="2:21" x14ac:dyDescent="0.15">
      <c r="B45" s="17"/>
      <c r="U45" s="18"/>
    </row>
    <row r="46" spans="2:21" x14ac:dyDescent="0.15">
      <c r="B46" s="17"/>
      <c r="U46" s="18"/>
    </row>
    <row r="47" spans="2:21" x14ac:dyDescent="0.15">
      <c r="B47" s="17"/>
      <c r="U47" s="18"/>
    </row>
    <row r="48" spans="2:21" x14ac:dyDescent="0.15">
      <c r="B48" s="17"/>
      <c r="U48" s="18"/>
    </row>
    <row r="49" spans="2:21" ht="18" customHeight="1" x14ac:dyDescent="0.2">
      <c r="B49" s="17"/>
      <c r="C49" s="53" t="s">
        <v>19</v>
      </c>
      <c r="D49" s="19"/>
      <c r="E49" s="19"/>
      <c r="F49" s="19"/>
      <c r="G49" s="19"/>
      <c r="H49" s="19"/>
      <c r="I49" s="19"/>
      <c r="J49" s="19"/>
      <c r="K49" s="19"/>
      <c r="L49" s="19"/>
      <c r="M49" s="19"/>
      <c r="N49" s="19"/>
      <c r="O49" s="19"/>
      <c r="P49" s="19"/>
      <c r="Q49" s="19"/>
      <c r="R49" s="19"/>
      <c r="S49" s="19"/>
      <c r="T49" s="19"/>
      <c r="U49" s="18"/>
    </row>
    <row r="50" spans="2:21" x14ac:dyDescent="0.15">
      <c r="B50" s="17"/>
      <c r="U50" s="18"/>
    </row>
    <row r="51" spans="2:21" x14ac:dyDescent="0.15">
      <c r="B51" s="17"/>
      <c r="K51" s="384" t="s">
        <v>30</v>
      </c>
      <c r="L51" s="384"/>
      <c r="M51" s="384"/>
      <c r="N51" s="384"/>
      <c r="U51" s="18"/>
    </row>
    <row r="52" spans="2:21" ht="15" customHeight="1" x14ac:dyDescent="0.2">
      <c r="B52" s="17"/>
      <c r="J52" s="385" t="s">
        <v>79</v>
      </c>
      <c r="K52" s="385"/>
      <c r="L52" s="385"/>
      <c r="M52" s="385"/>
      <c r="N52" s="385"/>
      <c r="O52" s="385"/>
      <c r="U52" s="18"/>
    </row>
    <row r="53" spans="2:21" x14ac:dyDescent="0.15">
      <c r="B53" s="17"/>
      <c r="H53" s="158"/>
      <c r="U53" s="18"/>
    </row>
    <row r="54" spans="2:21" x14ac:dyDescent="0.15">
      <c r="B54" s="17"/>
      <c r="U54" s="18"/>
    </row>
    <row r="55" spans="2:21" x14ac:dyDescent="0.15">
      <c r="B55" s="17"/>
      <c r="U55" s="18"/>
    </row>
    <row r="56" spans="2:21" x14ac:dyDescent="0.15">
      <c r="B56" s="17"/>
      <c r="J56" s="16" t="s">
        <v>22</v>
      </c>
      <c r="K56" s="16" t="s">
        <v>16</v>
      </c>
      <c r="L56" s="16" t="s">
        <v>10</v>
      </c>
      <c r="U56" s="18"/>
    </row>
    <row r="57" spans="2:21" x14ac:dyDescent="0.15">
      <c r="B57" s="17"/>
      <c r="J57" s="16" t="s">
        <v>279</v>
      </c>
      <c r="K57" s="16">
        <v>100</v>
      </c>
      <c r="L57" s="20">
        <f>AVERAGE(Autodiagnóstico!Q11:Q40)</f>
        <v>57.166666666666664</v>
      </c>
      <c r="U57" s="18"/>
    </row>
    <row r="58" spans="2:21" x14ac:dyDescent="0.15">
      <c r="B58" s="17"/>
      <c r="J58" s="16" t="s">
        <v>283</v>
      </c>
      <c r="K58" s="16">
        <v>100</v>
      </c>
      <c r="L58" s="20" t="s">
        <v>5</v>
      </c>
      <c r="U58" s="18"/>
    </row>
    <row r="59" spans="2:21" x14ac:dyDescent="0.15">
      <c r="B59" s="17"/>
      <c r="J59" s="16" t="s">
        <v>284</v>
      </c>
      <c r="K59" s="16">
        <v>100</v>
      </c>
      <c r="L59" s="20" t="s">
        <v>5</v>
      </c>
      <c r="U59" s="18"/>
    </row>
    <row r="60" spans="2:21" x14ac:dyDescent="0.15">
      <c r="B60" s="17"/>
      <c r="J60" s="16" t="s">
        <v>285</v>
      </c>
      <c r="K60" s="16">
        <v>100</v>
      </c>
      <c r="L60" s="20" t="s">
        <v>5</v>
      </c>
      <c r="U60" s="18"/>
    </row>
    <row r="61" spans="2:21" x14ac:dyDescent="0.15">
      <c r="B61" s="17"/>
      <c r="J61" s="16" t="s">
        <v>286</v>
      </c>
      <c r="K61" s="16">
        <v>100</v>
      </c>
      <c r="L61" s="21" t="s">
        <v>5</v>
      </c>
      <c r="U61" s="18"/>
    </row>
    <row r="62" spans="2:21" x14ac:dyDescent="0.15">
      <c r="B62" s="17"/>
      <c r="U62" s="18"/>
    </row>
    <row r="63" spans="2:21" x14ac:dyDescent="0.15">
      <c r="B63" s="17"/>
      <c r="U63" s="18"/>
    </row>
    <row r="64" spans="2:21" x14ac:dyDescent="0.15">
      <c r="B64" s="17"/>
      <c r="U64" s="18"/>
    </row>
    <row r="65" spans="2:21" x14ac:dyDescent="0.15">
      <c r="B65" s="17"/>
      <c r="U65" s="18"/>
    </row>
    <row r="66" spans="2:21" x14ac:dyDescent="0.15">
      <c r="B66" s="17"/>
      <c r="U66" s="18"/>
    </row>
    <row r="67" spans="2:21" x14ac:dyDescent="0.15">
      <c r="B67" s="17"/>
      <c r="U67" s="18"/>
    </row>
    <row r="68" spans="2:21" x14ac:dyDescent="0.15">
      <c r="B68" s="17"/>
      <c r="U68" s="18"/>
    </row>
    <row r="69" spans="2:21" x14ac:dyDescent="0.15">
      <c r="B69" s="17"/>
      <c r="U69" s="18"/>
    </row>
    <row r="70" spans="2:21" x14ac:dyDescent="0.15">
      <c r="B70" s="17"/>
      <c r="U70" s="18"/>
    </row>
    <row r="71" spans="2:21" x14ac:dyDescent="0.15">
      <c r="B71" s="17"/>
      <c r="U71" s="18"/>
    </row>
    <row r="72" spans="2:21" x14ac:dyDescent="0.15">
      <c r="B72" s="17"/>
      <c r="U72" s="18"/>
    </row>
    <row r="73" spans="2:21" x14ac:dyDescent="0.15">
      <c r="B73" s="17"/>
      <c r="U73" s="18"/>
    </row>
    <row r="74" spans="2:21" x14ac:dyDescent="0.15">
      <c r="B74" s="17"/>
      <c r="U74" s="18"/>
    </row>
    <row r="75" spans="2:21" x14ac:dyDescent="0.15">
      <c r="B75" s="17"/>
      <c r="U75" s="18"/>
    </row>
    <row r="76" spans="2:21" x14ac:dyDescent="0.15">
      <c r="B76" s="17"/>
      <c r="K76" s="384" t="s">
        <v>276</v>
      </c>
      <c r="L76" s="384"/>
      <c r="M76" s="384"/>
      <c r="N76" s="384"/>
      <c r="U76" s="18"/>
    </row>
    <row r="77" spans="2:21" ht="17" x14ac:dyDescent="0.2">
      <c r="B77" s="17"/>
      <c r="J77" s="385" t="s">
        <v>94</v>
      </c>
      <c r="K77" s="385"/>
      <c r="L77" s="385"/>
      <c r="M77" s="385"/>
      <c r="N77" s="385"/>
      <c r="O77" s="385"/>
      <c r="U77" s="18"/>
    </row>
    <row r="78" spans="2:21" x14ac:dyDescent="0.15">
      <c r="B78" s="17"/>
      <c r="K78" s="139"/>
      <c r="L78" s="139"/>
      <c r="M78" s="139"/>
      <c r="N78" s="139"/>
      <c r="U78" s="18"/>
    </row>
    <row r="79" spans="2:21" x14ac:dyDescent="0.15">
      <c r="B79" s="17"/>
      <c r="U79" s="18"/>
    </row>
    <row r="80" spans="2:21" x14ac:dyDescent="0.15">
      <c r="B80" s="17"/>
      <c r="D80" s="21"/>
      <c r="J80" s="16" t="s">
        <v>277</v>
      </c>
      <c r="K80" s="16" t="s">
        <v>16</v>
      </c>
      <c r="L80" s="16" t="s">
        <v>10</v>
      </c>
      <c r="U80" s="18"/>
    </row>
    <row r="81" spans="2:21" x14ac:dyDescent="0.15">
      <c r="B81" s="17"/>
      <c r="J81" s="16" t="s">
        <v>76</v>
      </c>
      <c r="K81" s="16">
        <v>100</v>
      </c>
      <c r="L81" s="20">
        <f>AVERAGE(Autodiagnóstico!Q41:Q55)</f>
        <v>44.666666666666664</v>
      </c>
      <c r="U81" s="18"/>
    </row>
    <row r="82" spans="2:21" x14ac:dyDescent="0.15">
      <c r="B82" s="17"/>
      <c r="J82" s="16" t="s">
        <v>77</v>
      </c>
      <c r="K82" s="16">
        <v>100</v>
      </c>
      <c r="L82" s="20">
        <f>AVERAGE(Autodiagnóstico!Q56:Q60)</f>
        <v>79</v>
      </c>
      <c r="U82" s="18"/>
    </row>
    <row r="83" spans="2:21" x14ac:dyDescent="0.15">
      <c r="B83" s="17"/>
      <c r="J83" s="16" t="s">
        <v>0</v>
      </c>
      <c r="K83" s="16">
        <v>100</v>
      </c>
      <c r="L83" s="16">
        <f>AVERAGE(Autodiagnóstico!Q61:Q80)</f>
        <v>75.25</v>
      </c>
      <c r="U83" s="18"/>
    </row>
    <row r="84" spans="2:21" x14ac:dyDescent="0.15">
      <c r="B84" s="17"/>
      <c r="J84" s="16" t="s">
        <v>78</v>
      </c>
      <c r="K84" s="16">
        <v>100</v>
      </c>
      <c r="L84" s="20">
        <f>AVERAGE(Autodiagnóstico!Q81:Q90)</f>
        <v>51</v>
      </c>
      <c r="U84" s="18"/>
    </row>
    <row r="85" spans="2:21" x14ac:dyDescent="0.15">
      <c r="B85" s="17"/>
      <c r="J85" s="16" t="s">
        <v>287</v>
      </c>
      <c r="K85" s="16">
        <v>100</v>
      </c>
      <c r="L85" s="16" t="s">
        <v>5</v>
      </c>
      <c r="U85" s="18"/>
    </row>
    <row r="86" spans="2:21" x14ac:dyDescent="0.15">
      <c r="B86" s="17"/>
      <c r="U86" s="18"/>
    </row>
    <row r="87" spans="2:21" x14ac:dyDescent="0.15">
      <c r="B87" s="17"/>
      <c r="U87" s="18"/>
    </row>
    <row r="88" spans="2:21" x14ac:dyDescent="0.15">
      <c r="B88" s="17"/>
      <c r="U88" s="18"/>
    </row>
    <row r="89" spans="2:21" x14ac:dyDescent="0.15">
      <c r="B89" s="17"/>
      <c r="U89" s="18"/>
    </row>
    <row r="90" spans="2:21" x14ac:dyDescent="0.15">
      <c r="B90" s="17"/>
      <c r="U90" s="18"/>
    </row>
    <row r="91" spans="2:21" x14ac:dyDescent="0.15">
      <c r="B91" s="17"/>
      <c r="U91" s="18"/>
    </row>
    <row r="92" spans="2:21" x14ac:dyDescent="0.15">
      <c r="B92" s="17"/>
      <c r="U92" s="18"/>
    </row>
    <row r="93" spans="2:21" x14ac:dyDescent="0.15">
      <c r="B93" s="17"/>
      <c r="U93" s="18"/>
    </row>
    <row r="94" spans="2:21" x14ac:dyDescent="0.15">
      <c r="B94" s="17"/>
      <c r="U94" s="18"/>
    </row>
    <row r="95" spans="2:21" x14ac:dyDescent="0.15">
      <c r="B95" s="17"/>
      <c r="U95" s="18"/>
    </row>
    <row r="96" spans="2:21" x14ac:dyDescent="0.15">
      <c r="B96" s="17"/>
      <c r="U96" s="18"/>
    </row>
    <row r="97" spans="2:21" x14ac:dyDescent="0.15">
      <c r="B97" s="17"/>
      <c r="U97" s="18"/>
    </row>
    <row r="98" spans="2:21" x14ac:dyDescent="0.15">
      <c r="B98" s="17"/>
      <c r="U98" s="18"/>
    </row>
    <row r="99" spans="2:21" x14ac:dyDescent="0.15">
      <c r="B99" s="17"/>
      <c r="U99" s="18"/>
    </row>
    <row r="100" spans="2:21" x14ac:dyDescent="0.15">
      <c r="B100" s="17"/>
      <c r="U100" s="18"/>
    </row>
    <row r="101" spans="2:21" x14ac:dyDescent="0.15">
      <c r="B101" s="17"/>
      <c r="K101" s="384" t="s">
        <v>31</v>
      </c>
      <c r="L101" s="384"/>
      <c r="M101" s="384"/>
      <c r="N101" s="384"/>
      <c r="U101" s="18"/>
    </row>
    <row r="102" spans="2:21" ht="17" x14ac:dyDescent="0.2">
      <c r="B102" s="17"/>
      <c r="J102" s="158"/>
      <c r="K102" s="385" t="s">
        <v>103</v>
      </c>
      <c r="L102" s="385"/>
      <c r="M102" s="385"/>
      <c r="N102" s="385"/>
      <c r="U102" s="18"/>
    </row>
    <row r="103" spans="2:21" x14ac:dyDescent="0.15">
      <c r="B103" s="17"/>
      <c r="U103" s="18"/>
    </row>
    <row r="104" spans="2:21" x14ac:dyDescent="0.15">
      <c r="B104" s="17"/>
      <c r="U104" s="18"/>
    </row>
    <row r="105" spans="2:21" x14ac:dyDescent="0.15">
      <c r="B105" s="17"/>
      <c r="J105" s="16" t="s">
        <v>22</v>
      </c>
      <c r="K105" s="16" t="s">
        <v>16</v>
      </c>
      <c r="L105" s="16" t="s">
        <v>10</v>
      </c>
      <c r="U105" s="18"/>
    </row>
    <row r="106" spans="2:21" x14ac:dyDescent="0.15">
      <c r="B106" s="17"/>
      <c r="J106" s="16" t="s">
        <v>280</v>
      </c>
      <c r="K106" s="16">
        <v>100</v>
      </c>
      <c r="L106" s="20">
        <f>AVERAGE(Autodiagnóstico!Q91:Q120)</f>
        <v>54</v>
      </c>
      <c r="U106" s="18"/>
    </row>
    <row r="107" spans="2:21" x14ac:dyDescent="0.15">
      <c r="B107" s="17"/>
      <c r="J107" s="16" t="s">
        <v>283</v>
      </c>
      <c r="K107" s="16">
        <v>100</v>
      </c>
      <c r="L107" s="20" t="s">
        <v>5</v>
      </c>
      <c r="U107" s="18"/>
    </row>
    <row r="108" spans="2:21" x14ac:dyDescent="0.15">
      <c r="B108" s="17"/>
      <c r="J108" s="16" t="s">
        <v>284</v>
      </c>
      <c r="K108" s="16">
        <v>100</v>
      </c>
      <c r="L108" s="20" t="s">
        <v>5</v>
      </c>
      <c r="U108" s="18"/>
    </row>
    <row r="109" spans="2:21" x14ac:dyDescent="0.15">
      <c r="B109" s="17"/>
      <c r="J109" s="16" t="s">
        <v>285</v>
      </c>
      <c r="K109" s="16">
        <v>100</v>
      </c>
      <c r="L109" s="20" t="s">
        <v>5</v>
      </c>
      <c r="U109" s="18"/>
    </row>
    <row r="110" spans="2:21" x14ac:dyDescent="0.15">
      <c r="B110" s="17"/>
      <c r="J110" s="16" t="s">
        <v>287</v>
      </c>
      <c r="K110" s="16">
        <v>100</v>
      </c>
      <c r="L110" s="16" t="s">
        <v>5</v>
      </c>
      <c r="U110" s="18"/>
    </row>
    <row r="111" spans="2:21" x14ac:dyDescent="0.15">
      <c r="B111" s="17"/>
      <c r="U111" s="18"/>
    </row>
    <row r="112" spans="2:21" x14ac:dyDescent="0.15">
      <c r="B112" s="17"/>
      <c r="U112" s="18"/>
    </row>
    <row r="113" spans="2:21" x14ac:dyDescent="0.15">
      <c r="B113" s="17"/>
      <c r="U113" s="18"/>
    </row>
    <row r="114" spans="2:21" x14ac:dyDescent="0.15">
      <c r="B114" s="17"/>
      <c r="U114" s="18"/>
    </row>
    <row r="115" spans="2:21" x14ac:dyDescent="0.15">
      <c r="B115" s="17"/>
      <c r="U115" s="18"/>
    </row>
    <row r="116" spans="2:21" x14ac:dyDescent="0.15">
      <c r="B116" s="17"/>
      <c r="U116" s="18"/>
    </row>
    <row r="117" spans="2:21" x14ac:dyDescent="0.15">
      <c r="B117" s="17"/>
      <c r="U117" s="18"/>
    </row>
    <row r="118" spans="2:21" x14ac:dyDescent="0.15">
      <c r="B118" s="17"/>
      <c r="U118" s="18"/>
    </row>
    <row r="119" spans="2:21" x14ac:dyDescent="0.15">
      <c r="B119" s="17"/>
      <c r="U119" s="18"/>
    </row>
    <row r="120" spans="2:21" x14ac:dyDescent="0.15">
      <c r="B120" s="17"/>
      <c r="U120" s="18"/>
    </row>
    <row r="121" spans="2:21" x14ac:dyDescent="0.15">
      <c r="B121" s="17"/>
      <c r="U121" s="18"/>
    </row>
    <row r="122" spans="2:21" x14ac:dyDescent="0.15">
      <c r="B122" s="17"/>
      <c r="U122" s="18"/>
    </row>
    <row r="123" spans="2:21" x14ac:dyDescent="0.15">
      <c r="B123" s="17"/>
      <c r="U123" s="18"/>
    </row>
    <row r="124" spans="2:21" x14ac:dyDescent="0.15">
      <c r="B124" s="17"/>
      <c r="U124" s="18"/>
    </row>
    <row r="125" spans="2:21" x14ac:dyDescent="0.15">
      <c r="B125" s="17"/>
      <c r="U125" s="18"/>
    </row>
    <row r="126" spans="2:21" x14ac:dyDescent="0.15">
      <c r="B126" s="17"/>
      <c r="K126" s="384" t="s">
        <v>32</v>
      </c>
      <c r="L126" s="384"/>
      <c r="M126" s="384"/>
      <c r="N126" s="384"/>
      <c r="U126" s="18"/>
    </row>
    <row r="127" spans="2:21" ht="17" x14ac:dyDescent="0.2">
      <c r="B127" s="17"/>
      <c r="J127" s="158"/>
      <c r="K127" s="385" t="s">
        <v>81</v>
      </c>
      <c r="L127" s="385"/>
      <c r="M127" s="385"/>
      <c r="N127" s="385"/>
      <c r="U127" s="18"/>
    </row>
    <row r="128" spans="2:21" x14ac:dyDescent="0.15">
      <c r="B128" s="17"/>
      <c r="U128" s="18"/>
    </row>
    <row r="129" spans="2:21" x14ac:dyDescent="0.15">
      <c r="B129" s="17"/>
      <c r="U129" s="18"/>
    </row>
    <row r="130" spans="2:21" x14ac:dyDescent="0.15">
      <c r="B130" s="17"/>
      <c r="J130" s="16" t="s">
        <v>22</v>
      </c>
      <c r="K130" s="16" t="s">
        <v>16</v>
      </c>
      <c r="L130" s="16" t="s">
        <v>10</v>
      </c>
      <c r="U130" s="18"/>
    </row>
    <row r="131" spans="2:21" x14ac:dyDescent="0.15">
      <c r="B131" s="17"/>
      <c r="J131" s="16" t="s">
        <v>80</v>
      </c>
      <c r="K131" s="16">
        <v>100</v>
      </c>
      <c r="L131" s="20">
        <f>AVERAGE(Autodiagnóstico!Q121:Q145)</f>
        <v>64.400000000000006</v>
      </c>
      <c r="U131" s="18"/>
    </row>
    <row r="132" spans="2:21" x14ac:dyDescent="0.15">
      <c r="B132" s="17"/>
      <c r="J132" s="16" t="s">
        <v>283</v>
      </c>
      <c r="K132" s="16">
        <v>100</v>
      </c>
      <c r="L132" s="20" t="s">
        <v>5</v>
      </c>
      <c r="U132" s="18"/>
    </row>
    <row r="133" spans="2:21" x14ac:dyDescent="0.15">
      <c r="B133" s="17"/>
      <c r="J133" s="16" t="s">
        <v>284</v>
      </c>
      <c r="K133" s="16">
        <v>100</v>
      </c>
      <c r="L133" s="20" t="s">
        <v>5</v>
      </c>
      <c r="U133" s="18"/>
    </row>
    <row r="134" spans="2:21" x14ac:dyDescent="0.15">
      <c r="B134" s="17"/>
      <c r="J134" s="16" t="s">
        <v>285</v>
      </c>
      <c r="K134" s="16">
        <v>100</v>
      </c>
      <c r="L134" s="20" t="s">
        <v>5</v>
      </c>
      <c r="U134" s="18"/>
    </row>
    <row r="135" spans="2:21" x14ac:dyDescent="0.15">
      <c r="B135" s="17"/>
      <c r="J135" s="16" t="s">
        <v>287</v>
      </c>
      <c r="K135" s="16">
        <v>100</v>
      </c>
      <c r="L135" s="20" t="s">
        <v>5</v>
      </c>
      <c r="U135" s="18"/>
    </row>
    <row r="136" spans="2:21" x14ac:dyDescent="0.15">
      <c r="B136" s="17"/>
      <c r="U136" s="18"/>
    </row>
    <row r="137" spans="2:21" x14ac:dyDescent="0.15">
      <c r="B137" s="17"/>
      <c r="U137" s="18"/>
    </row>
    <row r="138" spans="2:21" x14ac:dyDescent="0.15">
      <c r="B138" s="17"/>
      <c r="U138" s="18"/>
    </row>
    <row r="139" spans="2:21" x14ac:dyDescent="0.15">
      <c r="B139" s="17"/>
      <c r="U139" s="18"/>
    </row>
    <row r="140" spans="2:21" x14ac:dyDescent="0.15">
      <c r="B140" s="17"/>
      <c r="U140" s="18"/>
    </row>
    <row r="141" spans="2:21" x14ac:dyDescent="0.15">
      <c r="B141" s="17"/>
      <c r="U141" s="18"/>
    </row>
    <row r="142" spans="2:21" x14ac:dyDescent="0.15">
      <c r="B142" s="17"/>
      <c r="U142" s="18"/>
    </row>
    <row r="143" spans="2:21" x14ac:dyDescent="0.15">
      <c r="B143" s="17"/>
      <c r="U143" s="18"/>
    </row>
    <row r="144" spans="2:21" x14ac:dyDescent="0.15">
      <c r="B144" s="17"/>
      <c r="U144" s="18"/>
    </row>
    <row r="145" spans="2:21" x14ac:dyDescent="0.15">
      <c r="B145" s="17"/>
      <c r="U145" s="18"/>
    </row>
    <row r="146" spans="2:21" x14ac:dyDescent="0.15">
      <c r="B146" s="17"/>
      <c r="U146" s="18"/>
    </row>
    <row r="147" spans="2:21" x14ac:dyDescent="0.15">
      <c r="B147" s="17"/>
      <c r="U147" s="18"/>
    </row>
    <row r="148" spans="2:21" x14ac:dyDescent="0.15">
      <c r="B148" s="17"/>
      <c r="U148" s="18"/>
    </row>
    <row r="149" spans="2:21" x14ac:dyDescent="0.15">
      <c r="B149" s="17"/>
      <c r="U149" s="18"/>
    </row>
    <row r="150" spans="2:21" x14ac:dyDescent="0.15">
      <c r="B150" s="17"/>
      <c r="K150" s="384" t="s">
        <v>93</v>
      </c>
      <c r="L150" s="384"/>
      <c r="M150" s="384"/>
      <c r="N150" s="384"/>
      <c r="U150" s="18"/>
    </row>
    <row r="151" spans="2:21" ht="17" x14ac:dyDescent="0.2">
      <c r="B151" s="17"/>
      <c r="K151" s="385" t="s">
        <v>82</v>
      </c>
      <c r="L151" s="385"/>
      <c r="M151" s="385"/>
      <c r="N151" s="385"/>
      <c r="U151" s="18"/>
    </row>
    <row r="152" spans="2:21" x14ac:dyDescent="0.15">
      <c r="B152" s="17"/>
      <c r="U152" s="18"/>
    </row>
    <row r="153" spans="2:21" x14ac:dyDescent="0.15">
      <c r="B153" s="17"/>
      <c r="U153" s="18"/>
    </row>
    <row r="154" spans="2:21" x14ac:dyDescent="0.15">
      <c r="B154" s="17"/>
      <c r="J154" s="16" t="s">
        <v>22</v>
      </c>
      <c r="K154" s="16" t="s">
        <v>16</v>
      </c>
      <c r="L154" s="16" t="s">
        <v>10</v>
      </c>
      <c r="U154" s="18"/>
    </row>
    <row r="155" spans="2:21" x14ac:dyDescent="0.15">
      <c r="B155" s="17"/>
      <c r="J155" s="16" t="s">
        <v>83</v>
      </c>
      <c r="K155" s="16">
        <v>100</v>
      </c>
      <c r="L155" s="16">
        <f>AVERAGE(Autodiagnóstico!Q146:Q170)</f>
        <v>48.6</v>
      </c>
      <c r="M155" s="20" t="s">
        <v>5</v>
      </c>
      <c r="U155" s="18"/>
    </row>
    <row r="156" spans="2:21" x14ac:dyDescent="0.15">
      <c r="B156" s="17"/>
      <c r="J156" s="16" t="s">
        <v>84</v>
      </c>
      <c r="K156" s="16">
        <v>100</v>
      </c>
      <c r="L156" s="16">
        <f>AVERAGE(Autodiagnóstico!Q171:Q195)</f>
        <v>64.599999999999994</v>
      </c>
      <c r="M156" s="20" t="s">
        <v>5</v>
      </c>
      <c r="U156" s="18"/>
    </row>
    <row r="157" spans="2:21" x14ac:dyDescent="0.15">
      <c r="B157" s="17"/>
      <c r="M157" s="20" t="s">
        <v>5</v>
      </c>
      <c r="U157" s="18"/>
    </row>
    <row r="158" spans="2:21" x14ac:dyDescent="0.15">
      <c r="B158" s="17"/>
      <c r="M158" s="20" t="s">
        <v>5</v>
      </c>
      <c r="U158" s="18"/>
    </row>
    <row r="159" spans="2:21" x14ac:dyDescent="0.15">
      <c r="B159" s="17"/>
      <c r="M159" s="20" t="s">
        <v>5</v>
      </c>
      <c r="U159" s="18"/>
    </row>
    <row r="160" spans="2:21" x14ac:dyDescent="0.15">
      <c r="B160" s="17"/>
      <c r="U160" s="18"/>
    </row>
    <row r="161" spans="2:21" x14ac:dyDescent="0.15">
      <c r="B161" s="17"/>
      <c r="U161" s="18"/>
    </row>
    <row r="162" spans="2:21" x14ac:dyDescent="0.15">
      <c r="B162" s="17"/>
      <c r="U162" s="18"/>
    </row>
    <row r="163" spans="2:21" x14ac:dyDescent="0.15">
      <c r="B163" s="17"/>
      <c r="U163" s="18"/>
    </row>
    <row r="164" spans="2:21" x14ac:dyDescent="0.15">
      <c r="B164" s="17"/>
      <c r="U164" s="18"/>
    </row>
    <row r="165" spans="2:21" x14ac:dyDescent="0.15">
      <c r="B165" s="17"/>
      <c r="U165" s="18"/>
    </row>
    <row r="166" spans="2:21" x14ac:dyDescent="0.15">
      <c r="B166" s="17"/>
      <c r="U166" s="18"/>
    </row>
    <row r="167" spans="2:21" x14ac:dyDescent="0.15">
      <c r="B167" s="17"/>
      <c r="U167" s="18"/>
    </row>
    <row r="168" spans="2:21" x14ac:dyDescent="0.15">
      <c r="B168" s="17"/>
      <c r="U168" s="18"/>
    </row>
    <row r="169" spans="2:21" x14ac:dyDescent="0.15">
      <c r="B169" s="17"/>
      <c r="U169" s="18"/>
    </row>
    <row r="170" spans="2:21" x14ac:dyDescent="0.15">
      <c r="B170" s="17"/>
      <c r="U170" s="18"/>
    </row>
    <row r="171" spans="2:21" x14ac:dyDescent="0.15">
      <c r="B171" s="17"/>
      <c r="U171" s="18"/>
    </row>
    <row r="172" spans="2:21" x14ac:dyDescent="0.15">
      <c r="B172" s="17"/>
      <c r="U172" s="18"/>
    </row>
    <row r="173" spans="2:21" ht="15" thickBot="1" x14ac:dyDescent="0.2">
      <c r="B173" s="22"/>
      <c r="C173" s="23"/>
      <c r="D173" s="23"/>
      <c r="E173" s="23"/>
      <c r="F173" s="23"/>
      <c r="G173" s="23"/>
      <c r="H173" s="23"/>
      <c r="I173" s="23"/>
      <c r="J173" s="23"/>
      <c r="K173" s="23"/>
      <c r="L173" s="23"/>
      <c r="M173" s="23"/>
      <c r="N173" s="23"/>
      <c r="O173" s="23"/>
      <c r="P173" s="23"/>
      <c r="Q173" s="23"/>
      <c r="R173" s="23"/>
      <c r="S173" s="23"/>
      <c r="T173" s="23"/>
      <c r="U173" s="24"/>
    </row>
    <row r="174" spans="2:21" x14ac:dyDescent="0.15"/>
    <row r="175" spans="2:21" x14ac:dyDescent="0.15"/>
    <row r="176" spans="2:21" x14ac:dyDescent="0.15"/>
    <row r="177" spans="3:16" x14ac:dyDescent="0.15">
      <c r="C177" s="25"/>
      <c r="D177" s="26"/>
      <c r="E177" s="26"/>
      <c r="F177" s="26"/>
      <c r="O177" s="27"/>
      <c r="P177" s="28"/>
    </row>
    <row r="178" spans="3:16" x14ac:dyDescent="0.15">
      <c r="O178" s="27"/>
      <c r="P178" s="28"/>
    </row>
    <row r="179" spans="3:16" x14ac:dyDescent="0.15">
      <c r="O179" s="27"/>
      <c r="P179" s="28"/>
    </row>
    <row r="180" spans="3:16" x14ac:dyDescent="0.15"/>
    <row r="181" spans="3:16" ht="18" x14ac:dyDescent="0.2">
      <c r="K181" s="383" t="s">
        <v>20</v>
      </c>
      <c r="L181" s="383"/>
    </row>
    <row r="182" spans="3:16" x14ac:dyDescent="0.15"/>
    <row r="183" spans="3:16" x14ac:dyDescent="0.15"/>
    <row r="184" spans="3:16" x14ac:dyDescent="0.15"/>
    <row r="185" spans="3:16" x14ac:dyDescent="0.15"/>
    <row r="186" spans="3:16" x14ac:dyDescent="0.15"/>
    <row r="187" spans="3:16" x14ac:dyDescent="0.15"/>
    <row r="188" spans="3:16" x14ac:dyDescent="0.15"/>
    <row r="189" spans="3:16" x14ac:dyDescent="0.15"/>
    <row r="190" spans="3:16" x14ac:dyDescent="0.15"/>
  </sheetData>
  <mergeCells count="12">
    <mergeCell ref="K181:L181"/>
    <mergeCell ref="C3:T3"/>
    <mergeCell ref="K51:N51"/>
    <mergeCell ref="J52:O52"/>
    <mergeCell ref="K76:N76"/>
    <mergeCell ref="J77:O77"/>
    <mergeCell ref="K101:N101"/>
    <mergeCell ref="K102:N102"/>
    <mergeCell ref="K126:N126"/>
    <mergeCell ref="K127:N127"/>
    <mergeCell ref="K150:N150"/>
    <mergeCell ref="K151:N151"/>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A74"/>
  <sheetViews>
    <sheetView showGridLines="0" tabSelected="1" topLeftCell="F31" zoomScale="64" zoomScaleNormal="90" workbookViewId="0">
      <selection activeCell="H23" sqref="H23"/>
    </sheetView>
  </sheetViews>
  <sheetFormatPr baseColWidth="10" defaultColWidth="0" defaultRowHeight="0" customHeight="1" zeroHeight="1" x14ac:dyDescent="0.2"/>
  <cols>
    <col min="1" max="1" width="2.33203125" style="2" customWidth="1"/>
    <col min="2" max="2" width="1.5" style="2" customWidth="1"/>
    <col min="3" max="3" width="27.6640625" style="2" customWidth="1"/>
    <col min="4" max="4" width="34" style="2" customWidth="1"/>
    <col min="5" max="5" width="8.6640625" style="2" customWidth="1"/>
    <col min="6" max="6" width="48.33203125" style="2" customWidth="1"/>
    <col min="7" max="7" width="17.33203125" style="2" customWidth="1"/>
    <col min="8" max="8" width="21.6640625" style="159" customWidth="1"/>
    <col min="9" max="9" width="23.33203125" style="159" customWidth="1"/>
    <col min="10" max="10" width="35" style="159" customWidth="1"/>
    <col min="11" max="11" width="22" style="159" customWidth="1"/>
    <col min="12" max="12" width="20.33203125" style="159" customWidth="1"/>
    <col min="13" max="13" width="28.6640625" style="159" customWidth="1"/>
    <col min="14" max="14" width="1.5" style="2" customWidth="1"/>
    <col min="15" max="15" width="2.33203125" style="2" customWidth="1"/>
    <col min="16" max="27" width="0" style="2" hidden="1" customWidth="1"/>
    <col min="28" max="16384" width="11.5" style="2" hidden="1"/>
  </cols>
  <sheetData>
    <row r="1" spans="2:24" ht="12" customHeight="1" thickBot="1" x14ac:dyDescent="0.25"/>
    <row r="2" spans="2:24" ht="63.75" customHeight="1" x14ac:dyDescent="0.2">
      <c r="B2" s="166"/>
      <c r="C2" s="10"/>
      <c r="D2" s="10"/>
      <c r="E2" s="10"/>
      <c r="F2" s="10"/>
      <c r="G2" s="10"/>
      <c r="H2" s="160"/>
      <c r="I2" s="160"/>
      <c r="J2" s="160"/>
      <c r="K2" s="160"/>
      <c r="L2" s="160"/>
      <c r="M2" s="160"/>
      <c r="N2" s="167"/>
    </row>
    <row r="3" spans="2:24" ht="32.25" customHeight="1" x14ac:dyDescent="0.2">
      <c r="B3" s="168"/>
      <c r="C3" s="390" t="s">
        <v>86</v>
      </c>
      <c r="D3" s="391"/>
      <c r="E3" s="391"/>
      <c r="F3" s="391"/>
      <c r="G3" s="391"/>
      <c r="H3" s="391"/>
      <c r="I3" s="391"/>
      <c r="J3" s="391"/>
      <c r="K3" s="391"/>
      <c r="L3" s="391"/>
      <c r="M3" s="391"/>
      <c r="N3" s="169"/>
    </row>
    <row r="4" spans="2:24" ht="12" customHeight="1" x14ac:dyDescent="0.2">
      <c r="B4" s="168"/>
      <c r="N4" s="169"/>
    </row>
    <row r="5" spans="2:24" ht="30" customHeight="1" x14ac:dyDescent="0.2">
      <c r="B5" s="168"/>
      <c r="C5" s="395" t="s">
        <v>97</v>
      </c>
      <c r="D5" s="395"/>
      <c r="E5" s="395"/>
      <c r="F5" s="395"/>
      <c r="G5" s="395"/>
      <c r="H5" s="395"/>
      <c r="I5" s="395"/>
      <c r="J5" s="395"/>
      <c r="K5" s="395"/>
      <c r="L5" s="395"/>
      <c r="M5" s="395"/>
      <c r="N5" s="169"/>
      <c r="O5" s="170"/>
      <c r="P5" s="170"/>
      <c r="Q5" s="170"/>
      <c r="R5" s="170"/>
      <c r="S5" s="170"/>
      <c r="T5" s="170"/>
      <c r="U5" s="170"/>
      <c r="V5" s="170"/>
      <c r="W5" s="170"/>
      <c r="X5" s="171"/>
    </row>
    <row r="6" spans="2:24" ht="30" customHeight="1" x14ac:dyDescent="0.2">
      <c r="B6" s="168"/>
      <c r="C6" s="395" t="s">
        <v>98</v>
      </c>
      <c r="D6" s="396"/>
      <c r="E6" s="396"/>
      <c r="F6" s="396"/>
      <c r="G6" s="396"/>
      <c r="H6" s="396"/>
      <c r="I6" s="396"/>
      <c r="J6" s="396"/>
      <c r="K6" s="396"/>
      <c r="L6" s="396"/>
      <c r="M6" s="396"/>
      <c r="N6" s="169"/>
      <c r="O6" s="170"/>
      <c r="P6" s="170"/>
      <c r="Q6" s="170"/>
      <c r="R6" s="170"/>
      <c r="S6" s="170"/>
      <c r="T6" s="170"/>
      <c r="U6" s="170"/>
      <c r="V6" s="170"/>
      <c r="W6" s="170"/>
    </row>
    <row r="7" spans="2:24" ht="30" customHeight="1" x14ac:dyDescent="0.2">
      <c r="B7" s="168"/>
      <c r="C7" s="395" t="s">
        <v>99</v>
      </c>
      <c r="D7" s="396"/>
      <c r="E7" s="396"/>
      <c r="F7" s="396"/>
      <c r="G7" s="396"/>
      <c r="H7" s="396"/>
      <c r="I7" s="396"/>
      <c r="J7" s="396"/>
      <c r="K7" s="396"/>
      <c r="L7" s="396"/>
      <c r="M7" s="396"/>
      <c r="N7" s="169"/>
      <c r="O7" s="170"/>
      <c r="P7" s="170"/>
      <c r="Q7" s="170"/>
      <c r="R7" s="170"/>
      <c r="S7" s="170"/>
      <c r="T7" s="170"/>
      <c r="U7" s="170"/>
      <c r="V7" s="170"/>
      <c r="W7" s="170"/>
    </row>
    <row r="8" spans="2:24" ht="30" customHeight="1" thickBot="1" x14ac:dyDescent="0.25">
      <c r="B8" s="168"/>
      <c r="C8" s="170"/>
      <c r="D8" s="170"/>
      <c r="E8" s="170"/>
      <c r="F8" s="170"/>
      <c r="G8" s="170"/>
      <c r="H8" s="170"/>
      <c r="I8" s="170"/>
      <c r="J8" s="170"/>
      <c r="K8" s="170"/>
      <c r="L8" s="170"/>
      <c r="M8" s="170"/>
      <c r="N8" s="169"/>
      <c r="O8" s="170"/>
      <c r="P8" s="170"/>
      <c r="Q8" s="170"/>
      <c r="R8" s="170"/>
      <c r="S8" s="170"/>
      <c r="T8" s="170"/>
      <c r="U8" s="170"/>
      <c r="V8" s="170"/>
      <c r="W8" s="170"/>
    </row>
    <row r="9" spans="2:24" ht="32.25" customHeight="1" x14ac:dyDescent="0.2">
      <c r="B9" s="168"/>
      <c r="C9" s="392" t="s">
        <v>33</v>
      </c>
      <c r="D9" s="394" t="s">
        <v>12</v>
      </c>
      <c r="E9" s="394" t="s">
        <v>282</v>
      </c>
      <c r="F9" s="394" t="s">
        <v>13</v>
      </c>
      <c r="G9" s="394" t="s">
        <v>14</v>
      </c>
      <c r="H9" s="398" t="s">
        <v>369</v>
      </c>
      <c r="I9" s="398" t="s">
        <v>370</v>
      </c>
      <c r="J9" s="398" t="s">
        <v>371</v>
      </c>
      <c r="K9" s="398" t="s">
        <v>372</v>
      </c>
      <c r="L9" s="398"/>
      <c r="M9" s="398" t="s">
        <v>373</v>
      </c>
      <c r="N9" s="169"/>
    </row>
    <row r="10" spans="2:24" ht="16" thickBot="1" x14ac:dyDescent="0.25">
      <c r="B10" s="11"/>
      <c r="C10" s="393"/>
      <c r="D10" s="394"/>
      <c r="E10" s="394"/>
      <c r="F10" s="394"/>
      <c r="G10" s="394"/>
      <c r="H10" s="398"/>
      <c r="I10" s="398"/>
      <c r="J10" s="398"/>
      <c r="K10" s="176" t="s">
        <v>374</v>
      </c>
      <c r="L10" s="176" t="s">
        <v>375</v>
      </c>
      <c r="M10" s="398"/>
      <c r="N10" s="169"/>
    </row>
    <row r="11" spans="2:24" ht="120" x14ac:dyDescent="0.2">
      <c r="B11" s="389"/>
      <c r="C11" s="387" t="s">
        <v>79</v>
      </c>
      <c r="D11" s="386" t="s">
        <v>75</v>
      </c>
      <c r="E11" s="177">
        <v>1</v>
      </c>
      <c r="F11" s="180" t="s">
        <v>106</v>
      </c>
      <c r="G11" s="178">
        <f>SUM(Autodiagnóstico!Q11:Q15)</f>
        <v>41</v>
      </c>
      <c r="H11" s="402" t="s">
        <v>389</v>
      </c>
      <c r="I11" s="181" t="s">
        <v>390</v>
      </c>
      <c r="J11" s="164" t="s">
        <v>460</v>
      </c>
      <c r="K11" s="164" t="s">
        <v>391</v>
      </c>
      <c r="L11" s="172">
        <v>45261</v>
      </c>
      <c r="M11" s="164" t="s">
        <v>392</v>
      </c>
      <c r="N11" s="169"/>
    </row>
    <row r="12" spans="2:24" ht="75" x14ac:dyDescent="0.2">
      <c r="B12" s="389"/>
      <c r="C12" s="387"/>
      <c r="D12" s="386"/>
      <c r="E12" s="177">
        <v>2</v>
      </c>
      <c r="F12" s="180" t="s">
        <v>107</v>
      </c>
      <c r="G12" s="178">
        <f>SUM(Autodiagnóstico!Q16:Q20)</f>
        <v>41</v>
      </c>
      <c r="H12" s="403" t="s">
        <v>393</v>
      </c>
      <c r="I12" s="181" t="s">
        <v>461</v>
      </c>
      <c r="J12" s="164" t="s">
        <v>394</v>
      </c>
      <c r="K12" s="164" t="s">
        <v>391</v>
      </c>
      <c r="L12" s="172">
        <v>45261</v>
      </c>
      <c r="M12" s="164" t="s">
        <v>395</v>
      </c>
      <c r="N12" s="169"/>
    </row>
    <row r="13" spans="2:24" ht="120" x14ac:dyDescent="0.2">
      <c r="B13" s="389"/>
      <c r="C13" s="387"/>
      <c r="D13" s="386"/>
      <c r="E13" s="177">
        <v>3</v>
      </c>
      <c r="F13" s="180" t="s">
        <v>108</v>
      </c>
      <c r="G13" s="178">
        <f>SUM(Autodiagnóstico!Q21:Q25)</f>
        <v>41</v>
      </c>
      <c r="H13" s="403" t="s">
        <v>396</v>
      </c>
      <c r="I13" s="181" t="s">
        <v>390</v>
      </c>
      <c r="J13" s="164" t="s">
        <v>460</v>
      </c>
      <c r="K13" s="164" t="s">
        <v>391</v>
      </c>
      <c r="L13" s="172">
        <v>45261</v>
      </c>
      <c r="M13" s="164" t="s">
        <v>392</v>
      </c>
      <c r="N13" s="169"/>
    </row>
    <row r="14" spans="2:24" ht="50.25" customHeight="1" x14ac:dyDescent="0.2">
      <c r="B14" s="389"/>
      <c r="C14" s="387"/>
      <c r="D14" s="386"/>
      <c r="E14" s="179">
        <v>4</v>
      </c>
      <c r="F14" s="180" t="s">
        <v>209</v>
      </c>
      <c r="G14" s="178">
        <f>SUM(Autodiagnóstico!Q26:Q30)</f>
        <v>41</v>
      </c>
      <c r="H14" s="403" t="s">
        <v>468</v>
      </c>
      <c r="I14" s="181" t="s">
        <v>383</v>
      </c>
      <c r="J14" s="164" t="s">
        <v>377</v>
      </c>
      <c r="K14" s="165">
        <v>44562</v>
      </c>
      <c r="L14" s="165">
        <v>44926</v>
      </c>
      <c r="M14" s="164" t="s">
        <v>378</v>
      </c>
      <c r="N14" s="169"/>
    </row>
    <row r="15" spans="2:24" ht="120" x14ac:dyDescent="0.2">
      <c r="B15" s="389"/>
      <c r="C15" s="387"/>
      <c r="D15" s="386"/>
      <c r="E15" s="177">
        <v>5</v>
      </c>
      <c r="F15" s="180" t="s">
        <v>109</v>
      </c>
      <c r="G15" s="178">
        <f>SUM(Autodiagnóstico!Q31:Q35)</f>
        <v>100</v>
      </c>
      <c r="H15" s="404" t="s">
        <v>469</v>
      </c>
      <c r="I15" s="181" t="s">
        <v>462</v>
      </c>
      <c r="J15" s="164" t="s">
        <v>394</v>
      </c>
      <c r="K15" s="164" t="s">
        <v>391</v>
      </c>
      <c r="L15" s="172">
        <v>45261</v>
      </c>
      <c r="M15" s="164" t="s">
        <v>397</v>
      </c>
      <c r="N15" s="169"/>
    </row>
    <row r="16" spans="2:24" ht="83.75" customHeight="1" x14ac:dyDescent="0.2">
      <c r="B16" s="389"/>
      <c r="C16" s="387"/>
      <c r="D16" s="386"/>
      <c r="E16" s="177">
        <v>6</v>
      </c>
      <c r="F16" s="180" t="s">
        <v>104</v>
      </c>
      <c r="G16" s="178">
        <f>SUM(Autodiagnóstico!Q36:Q40)</f>
        <v>79</v>
      </c>
      <c r="H16" s="404" t="s">
        <v>470</v>
      </c>
      <c r="I16" s="181" t="s">
        <v>398</v>
      </c>
      <c r="J16" s="164" t="s">
        <v>463</v>
      </c>
      <c r="K16" s="164" t="s">
        <v>391</v>
      </c>
      <c r="L16" s="172">
        <v>45261</v>
      </c>
      <c r="M16" s="164" t="s">
        <v>399</v>
      </c>
      <c r="N16" s="169"/>
    </row>
    <row r="17" spans="2:14" ht="42" customHeight="1" x14ac:dyDescent="0.2">
      <c r="B17" s="389"/>
      <c r="C17" s="387" t="s">
        <v>94</v>
      </c>
      <c r="D17" s="386" t="s">
        <v>76</v>
      </c>
      <c r="E17" s="177">
        <v>7</v>
      </c>
      <c r="F17" s="180" t="s">
        <v>105</v>
      </c>
      <c r="G17" s="178">
        <f>SUM(Autodiagnóstico!Q41:Q45)</f>
        <v>50</v>
      </c>
      <c r="H17" s="405" t="s">
        <v>400</v>
      </c>
      <c r="I17" s="181" t="s">
        <v>401</v>
      </c>
      <c r="J17" s="164" t="s">
        <v>402</v>
      </c>
      <c r="K17" s="164" t="s">
        <v>391</v>
      </c>
      <c r="L17" s="172">
        <v>45261</v>
      </c>
      <c r="M17" s="164" t="s">
        <v>403</v>
      </c>
      <c r="N17" s="169"/>
    </row>
    <row r="18" spans="2:14" ht="16" customHeight="1" x14ac:dyDescent="0.2">
      <c r="B18" s="389"/>
      <c r="C18" s="387"/>
      <c r="D18" s="386"/>
      <c r="E18" s="179">
        <v>8</v>
      </c>
      <c r="F18" s="180" t="s">
        <v>224</v>
      </c>
      <c r="G18" s="178">
        <f>SUM(Autodiagnóstico!Q46:Q50)</f>
        <v>42</v>
      </c>
      <c r="H18" s="405" t="s">
        <v>404</v>
      </c>
      <c r="I18" s="181" t="s">
        <v>405</v>
      </c>
      <c r="J18" s="164" t="s">
        <v>406</v>
      </c>
      <c r="K18" s="165" t="s">
        <v>391</v>
      </c>
      <c r="L18" s="165">
        <v>45261</v>
      </c>
      <c r="M18" s="164" t="s">
        <v>407</v>
      </c>
      <c r="N18" s="169"/>
    </row>
    <row r="19" spans="2:14" ht="90" x14ac:dyDescent="0.2">
      <c r="B19" s="389"/>
      <c r="C19" s="387"/>
      <c r="D19" s="386"/>
      <c r="E19" s="179">
        <v>9</v>
      </c>
      <c r="F19" s="180" t="s">
        <v>225</v>
      </c>
      <c r="G19" s="178">
        <f>SUM(Autodiagnóstico!Q51:Q55)</f>
        <v>42</v>
      </c>
      <c r="H19" s="405" t="s">
        <v>408</v>
      </c>
      <c r="I19" s="181" t="s">
        <v>409</v>
      </c>
      <c r="J19" s="164" t="s">
        <v>377</v>
      </c>
      <c r="K19" s="165" t="s">
        <v>391</v>
      </c>
      <c r="L19" s="165">
        <v>45261</v>
      </c>
      <c r="M19" s="164" t="s">
        <v>410</v>
      </c>
      <c r="N19" s="169"/>
    </row>
    <row r="20" spans="2:14" ht="48.75" customHeight="1" x14ac:dyDescent="0.2">
      <c r="B20" s="389"/>
      <c r="C20" s="387"/>
      <c r="D20" s="177" t="s">
        <v>77</v>
      </c>
      <c r="E20" s="177">
        <v>10</v>
      </c>
      <c r="F20" s="180" t="s">
        <v>230</v>
      </c>
      <c r="G20" s="178">
        <f>SUM(Autodiagnóstico!Q56:Q60)</f>
        <v>79</v>
      </c>
      <c r="H20" s="405" t="s">
        <v>411</v>
      </c>
      <c r="I20" s="181" t="s">
        <v>412</v>
      </c>
      <c r="J20" s="164" t="s">
        <v>377</v>
      </c>
      <c r="K20" s="165" t="s">
        <v>391</v>
      </c>
      <c r="L20" s="172">
        <v>45261</v>
      </c>
      <c r="M20" s="164" t="s">
        <v>413</v>
      </c>
      <c r="N20" s="169"/>
    </row>
    <row r="21" spans="2:14" ht="45" x14ac:dyDescent="0.2">
      <c r="B21" s="389"/>
      <c r="C21" s="387"/>
      <c r="D21" s="386" t="s">
        <v>0</v>
      </c>
      <c r="E21" s="177">
        <v>11</v>
      </c>
      <c r="F21" s="180" t="s">
        <v>132</v>
      </c>
      <c r="G21" s="178">
        <f>SUM(Autodiagnóstico!Q61:Q65)</f>
        <v>100</v>
      </c>
      <c r="H21" s="405" t="s">
        <v>414</v>
      </c>
      <c r="I21" s="181" t="s">
        <v>415</v>
      </c>
      <c r="J21" s="164" t="s">
        <v>377</v>
      </c>
      <c r="K21" s="165" t="s">
        <v>391</v>
      </c>
      <c r="L21" s="172">
        <v>45261</v>
      </c>
      <c r="M21" s="164" t="s">
        <v>416</v>
      </c>
      <c r="N21" s="169"/>
    </row>
    <row r="22" spans="2:14" ht="55.5" customHeight="1" x14ac:dyDescent="0.2">
      <c r="B22" s="389"/>
      <c r="C22" s="387"/>
      <c r="D22" s="386"/>
      <c r="E22" s="177">
        <v>12</v>
      </c>
      <c r="F22" s="180" t="s">
        <v>133</v>
      </c>
      <c r="G22" s="178">
        <f>SUM(Autodiagnóstico!Q66:Q70)</f>
        <v>79</v>
      </c>
      <c r="H22" s="405" t="s">
        <v>471</v>
      </c>
      <c r="I22" s="181" t="s">
        <v>415</v>
      </c>
      <c r="J22" s="164" t="s">
        <v>377</v>
      </c>
      <c r="K22" s="165" t="s">
        <v>391</v>
      </c>
      <c r="L22" s="172">
        <v>45261</v>
      </c>
      <c r="M22" s="164" t="s">
        <v>417</v>
      </c>
      <c r="N22" s="169"/>
    </row>
    <row r="23" spans="2:14" ht="56.25" customHeight="1" x14ac:dyDescent="0.2">
      <c r="B23" s="389"/>
      <c r="C23" s="387"/>
      <c r="D23" s="386"/>
      <c r="E23" s="177">
        <v>13</v>
      </c>
      <c r="F23" s="180" t="s">
        <v>134</v>
      </c>
      <c r="G23" s="178">
        <f>SUM(Autodiagnóstico!Q71:Q75)</f>
        <v>80</v>
      </c>
      <c r="H23" s="405" t="s">
        <v>418</v>
      </c>
      <c r="I23" s="181" t="s">
        <v>419</v>
      </c>
      <c r="J23" s="164" t="s">
        <v>377</v>
      </c>
      <c r="K23" s="164" t="s">
        <v>391</v>
      </c>
      <c r="L23" s="172">
        <v>45261</v>
      </c>
      <c r="M23" s="164" t="s">
        <v>420</v>
      </c>
      <c r="N23" s="169"/>
    </row>
    <row r="24" spans="2:14" ht="60" x14ac:dyDescent="0.2">
      <c r="B24" s="389"/>
      <c r="C24" s="387"/>
      <c r="D24" s="386"/>
      <c r="E24" s="179">
        <v>14</v>
      </c>
      <c r="F24" s="180" t="s">
        <v>231</v>
      </c>
      <c r="G24" s="178">
        <f>SUM(Autodiagnóstico!Q76:Q80)</f>
        <v>42</v>
      </c>
      <c r="H24" s="405" t="s">
        <v>384</v>
      </c>
      <c r="I24" s="181" t="s">
        <v>421</v>
      </c>
      <c r="J24" s="164" t="s">
        <v>376</v>
      </c>
      <c r="K24" s="165" t="s">
        <v>391</v>
      </c>
      <c r="L24" s="165">
        <v>45261</v>
      </c>
      <c r="M24" s="164" t="s">
        <v>422</v>
      </c>
      <c r="N24" s="169"/>
    </row>
    <row r="25" spans="2:14" ht="30" customHeight="1" x14ac:dyDescent="0.2">
      <c r="B25" s="389"/>
      <c r="C25" s="387"/>
      <c r="D25" s="386" t="s">
        <v>78</v>
      </c>
      <c r="E25" s="177">
        <v>15</v>
      </c>
      <c r="F25" s="180" t="s">
        <v>135</v>
      </c>
      <c r="G25" s="178">
        <f>SUM(Autodiagnóstico!Q81:Q85)</f>
        <v>60</v>
      </c>
      <c r="H25" s="405" t="s">
        <v>423</v>
      </c>
      <c r="I25" s="181" t="s">
        <v>424</v>
      </c>
      <c r="J25" s="164" t="s">
        <v>377</v>
      </c>
      <c r="K25" s="165" t="s">
        <v>391</v>
      </c>
      <c r="L25" s="172">
        <v>45261</v>
      </c>
      <c r="M25" s="164" t="s">
        <v>425</v>
      </c>
      <c r="N25" s="169"/>
    </row>
    <row r="26" spans="2:14" ht="41.25" customHeight="1" x14ac:dyDescent="0.2">
      <c r="B26" s="389"/>
      <c r="C26" s="387"/>
      <c r="D26" s="386"/>
      <c r="E26" s="179">
        <v>16</v>
      </c>
      <c r="F26" s="180" t="s">
        <v>239</v>
      </c>
      <c r="G26" s="178">
        <f>SUM(Autodiagnóstico!Q86:Q90)</f>
        <v>42</v>
      </c>
      <c r="H26" s="405" t="s">
        <v>426</v>
      </c>
      <c r="I26" s="181" t="s">
        <v>421</v>
      </c>
      <c r="J26" s="164" t="s">
        <v>376</v>
      </c>
      <c r="K26" s="165" t="s">
        <v>391</v>
      </c>
      <c r="L26" s="165">
        <v>45261</v>
      </c>
      <c r="M26" s="164" t="s">
        <v>427</v>
      </c>
    </row>
    <row r="27" spans="2:14" ht="71.25" customHeight="1" x14ac:dyDescent="0.2">
      <c r="B27" s="389"/>
      <c r="C27" s="387" t="s">
        <v>103</v>
      </c>
      <c r="D27" s="386" t="s">
        <v>240</v>
      </c>
      <c r="E27" s="177">
        <v>17</v>
      </c>
      <c r="F27" s="180" t="s">
        <v>210</v>
      </c>
      <c r="G27" s="178">
        <f>SUM(Autodiagnóstico!Q91:Q95)</f>
        <v>80</v>
      </c>
      <c r="H27" s="405" t="s">
        <v>472</v>
      </c>
      <c r="I27" s="181" t="s">
        <v>464</v>
      </c>
      <c r="J27" s="164" t="s">
        <v>377</v>
      </c>
      <c r="K27" s="165" t="s">
        <v>391</v>
      </c>
      <c r="L27" s="172">
        <v>45261</v>
      </c>
      <c r="M27" s="164" t="s">
        <v>428</v>
      </c>
      <c r="N27" s="169"/>
    </row>
    <row r="28" spans="2:14" ht="120" x14ac:dyDescent="0.2">
      <c r="B28" s="389"/>
      <c r="C28" s="387"/>
      <c r="D28" s="386"/>
      <c r="E28" s="177">
        <v>18</v>
      </c>
      <c r="F28" s="180" t="s">
        <v>136</v>
      </c>
      <c r="G28" s="178">
        <f>SUM(Autodiagnóstico!Q96:Q100)</f>
        <v>100</v>
      </c>
      <c r="H28" s="405" t="s">
        <v>429</v>
      </c>
      <c r="I28" s="181" t="s">
        <v>430</v>
      </c>
      <c r="J28" s="164" t="s">
        <v>460</v>
      </c>
      <c r="K28" s="164" t="s">
        <v>391</v>
      </c>
      <c r="L28" s="172">
        <v>45261</v>
      </c>
      <c r="M28" s="164" t="s">
        <v>392</v>
      </c>
      <c r="N28" s="169"/>
    </row>
    <row r="29" spans="2:14" ht="116.75" customHeight="1" x14ac:dyDescent="0.2">
      <c r="B29" s="389"/>
      <c r="C29" s="387"/>
      <c r="D29" s="386"/>
      <c r="E29" s="179">
        <v>19</v>
      </c>
      <c r="F29" s="180" t="s">
        <v>137</v>
      </c>
      <c r="G29" s="178">
        <f>SUM(Autodiagnóstico!Q101:Q105)</f>
        <v>41</v>
      </c>
      <c r="H29" s="405" t="s">
        <v>385</v>
      </c>
      <c r="I29" s="163" t="s">
        <v>386</v>
      </c>
      <c r="J29" s="164" t="s">
        <v>377</v>
      </c>
      <c r="K29" s="165">
        <v>44562</v>
      </c>
      <c r="L29" s="165">
        <v>44926</v>
      </c>
      <c r="M29" s="401" t="s">
        <v>467</v>
      </c>
      <c r="N29" s="169"/>
    </row>
    <row r="30" spans="2:14" ht="48.75" customHeight="1" x14ac:dyDescent="0.2">
      <c r="B30" s="128"/>
      <c r="C30" s="387"/>
      <c r="D30" s="386"/>
      <c r="E30" s="179">
        <v>20</v>
      </c>
      <c r="F30" s="180" t="s">
        <v>241</v>
      </c>
      <c r="G30" s="178">
        <f>SUM(Autodiagnóstico!Q106:Q110)</f>
        <v>20</v>
      </c>
      <c r="H30" s="406" t="s">
        <v>379</v>
      </c>
      <c r="I30" s="410" t="s">
        <v>387</v>
      </c>
      <c r="J30" s="397" t="s">
        <v>377</v>
      </c>
      <c r="K30" s="399" t="s">
        <v>391</v>
      </c>
      <c r="L30" s="399">
        <v>45261</v>
      </c>
      <c r="M30" s="397" t="s">
        <v>431</v>
      </c>
      <c r="N30" s="169"/>
    </row>
    <row r="31" spans="2:14" ht="47.25" customHeight="1" x14ac:dyDescent="0.2">
      <c r="B31" s="128"/>
      <c r="C31" s="387"/>
      <c r="D31" s="386"/>
      <c r="E31" s="179">
        <v>21</v>
      </c>
      <c r="F31" s="180" t="s">
        <v>245</v>
      </c>
      <c r="G31" s="178">
        <f>SUM(Autodiagnóstico!Q111:Q115)</f>
        <v>42</v>
      </c>
      <c r="H31" s="407"/>
      <c r="I31" s="411"/>
      <c r="J31" s="397"/>
      <c r="K31" s="397"/>
      <c r="L31" s="397"/>
      <c r="M31" s="397"/>
      <c r="N31" s="169"/>
    </row>
    <row r="32" spans="2:14" ht="55.25" customHeight="1" x14ac:dyDescent="0.2">
      <c r="B32" s="128"/>
      <c r="C32" s="387"/>
      <c r="D32" s="386"/>
      <c r="E32" s="179">
        <v>22</v>
      </c>
      <c r="F32" s="180" t="s">
        <v>250</v>
      </c>
      <c r="G32" s="178">
        <f>SUM(Autodiagnóstico!Q116:Q120)</f>
        <v>41</v>
      </c>
      <c r="H32" s="408"/>
      <c r="I32" s="412"/>
      <c r="J32" s="397"/>
      <c r="K32" s="397"/>
      <c r="L32" s="397"/>
      <c r="M32" s="397"/>
      <c r="N32" s="169"/>
    </row>
    <row r="33" spans="2:14" ht="44" customHeight="1" x14ac:dyDescent="0.2">
      <c r="B33" s="128"/>
      <c r="C33" s="387" t="s">
        <v>278</v>
      </c>
      <c r="D33" s="386" t="s">
        <v>80</v>
      </c>
      <c r="E33" s="177">
        <v>23</v>
      </c>
      <c r="F33" s="180" t="s">
        <v>254</v>
      </c>
      <c r="G33" s="178">
        <f>SUM(Autodiagnóstico!Q121:Q125)</f>
        <v>80</v>
      </c>
      <c r="H33" s="405" t="s">
        <v>432</v>
      </c>
      <c r="I33" s="181" t="s">
        <v>462</v>
      </c>
      <c r="J33" s="164" t="s">
        <v>377</v>
      </c>
      <c r="K33" s="164" t="s">
        <v>391</v>
      </c>
      <c r="L33" s="172">
        <v>45261</v>
      </c>
      <c r="M33" s="164" t="s">
        <v>433</v>
      </c>
      <c r="N33" s="169"/>
    </row>
    <row r="34" spans="2:14" ht="63" customHeight="1" x14ac:dyDescent="0.2">
      <c r="B34" s="128"/>
      <c r="C34" s="387"/>
      <c r="D34" s="386"/>
      <c r="E34" s="177">
        <v>24</v>
      </c>
      <c r="F34" s="180" t="s">
        <v>207</v>
      </c>
      <c r="G34" s="178">
        <f>SUM(Autodiagnóstico!Q126:Q130)</f>
        <v>81</v>
      </c>
      <c r="H34" s="405" t="s">
        <v>434</v>
      </c>
      <c r="I34" s="181" t="s">
        <v>435</v>
      </c>
      <c r="J34" s="164" t="s">
        <v>377</v>
      </c>
      <c r="K34" s="164" t="s">
        <v>391</v>
      </c>
      <c r="L34" s="172">
        <v>45261</v>
      </c>
      <c r="M34" s="164" t="s">
        <v>436</v>
      </c>
      <c r="N34" s="169"/>
    </row>
    <row r="35" spans="2:14" ht="64.5" customHeight="1" x14ac:dyDescent="0.2">
      <c r="B35" s="128"/>
      <c r="C35" s="387"/>
      <c r="D35" s="386"/>
      <c r="E35" s="177">
        <v>25</v>
      </c>
      <c r="F35" s="180" t="s">
        <v>212</v>
      </c>
      <c r="G35" s="178">
        <f>SUM(Autodiagnóstico!Q131:Q135)</f>
        <v>70</v>
      </c>
      <c r="H35" s="405" t="s">
        <v>437</v>
      </c>
      <c r="I35" s="181" t="s">
        <v>438</v>
      </c>
      <c r="J35" s="164" t="s">
        <v>377</v>
      </c>
      <c r="K35" s="164" t="s">
        <v>391</v>
      </c>
      <c r="L35" s="172">
        <v>45261</v>
      </c>
      <c r="M35" s="164" t="s">
        <v>439</v>
      </c>
      <c r="N35" s="169"/>
    </row>
    <row r="36" spans="2:14" ht="50" customHeight="1" x14ac:dyDescent="0.2">
      <c r="B36" s="128"/>
      <c r="C36" s="387"/>
      <c r="D36" s="386"/>
      <c r="E36" s="177">
        <v>26</v>
      </c>
      <c r="F36" s="180" t="s">
        <v>138</v>
      </c>
      <c r="G36" s="178">
        <f>SUM(Autodiagnóstico!Q136:Q140)</f>
        <v>50</v>
      </c>
      <c r="H36" s="405" t="s">
        <v>440</v>
      </c>
      <c r="I36" s="181" t="s">
        <v>441</v>
      </c>
      <c r="J36" s="164" t="s">
        <v>377</v>
      </c>
      <c r="K36" s="164" t="s">
        <v>391</v>
      </c>
      <c r="L36" s="172">
        <v>45261</v>
      </c>
      <c r="M36" s="164" t="s">
        <v>442</v>
      </c>
      <c r="N36" s="169"/>
    </row>
    <row r="37" spans="2:14" ht="66.75" customHeight="1" x14ac:dyDescent="0.2">
      <c r="B37" s="128"/>
      <c r="C37" s="387"/>
      <c r="D37" s="386"/>
      <c r="E37" s="177">
        <v>27</v>
      </c>
      <c r="F37" s="180" t="s">
        <v>139</v>
      </c>
      <c r="G37" s="178">
        <f>SUM(Autodiagnóstico!Q141:Q145)</f>
        <v>41</v>
      </c>
      <c r="H37" s="405" t="s">
        <v>443</v>
      </c>
      <c r="I37" s="181" t="s">
        <v>441</v>
      </c>
      <c r="J37" s="164" t="s">
        <v>377</v>
      </c>
      <c r="K37" s="164" t="s">
        <v>391</v>
      </c>
      <c r="L37" s="172">
        <v>45261</v>
      </c>
      <c r="M37" s="164" t="s">
        <v>444</v>
      </c>
      <c r="N37" s="169"/>
    </row>
    <row r="38" spans="2:14" ht="57.75" customHeight="1" x14ac:dyDescent="0.2">
      <c r="B38" s="128"/>
      <c r="C38" s="387" t="s">
        <v>82</v>
      </c>
      <c r="D38" s="386" t="s">
        <v>83</v>
      </c>
      <c r="E38" s="177">
        <v>28</v>
      </c>
      <c r="F38" s="416" t="s">
        <v>184</v>
      </c>
      <c r="G38" s="417">
        <f>SUM(Autodiagnóstico!Q146:Q150)</f>
        <v>60</v>
      </c>
      <c r="H38" s="413" t="s">
        <v>475</v>
      </c>
      <c r="I38" s="401" t="s">
        <v>445</v>
      </c>
      <c r="J38" s="401" t="s">
        <v>377</v>
      </c>
      <c r="K38" s="401" t="s">
        <v>391</v>
      </c>
      <c r="L38" s="418">
        <v>45261</v>
      </c>
      <c r="M38" s="400" t="s">
        <v>476</v>
      </c>
      <c r="N38" s="414"/>
    </row>
    <row r="39" spans="2:14" ht="93" customHeight="1" x14ac:dyDescent="0.2">
      <c r="B39" s="128"/>
      <c r="C39" s="387"/>
      <c r="D39" s="386"/>
      <c r="E39" s="177">
        <v>29</v>
      </c>
      <c r="F39" s="416" t="s">
        <v>185</v>
      </c>
      <c r="G39" s="417">
        <f>SUM(Autodiagnóstico!Q151:Q155)</f>
        <v>50</v>
      </c>
      <c r="H39" s="413" t="s">
        <v>473</v>
      </c>
      <c r="I39" s="401" t="s">
        <v>445</v>
      </c>
      <c r="J39" s="401" t="s">
        <v>377</v>
      </c>
      <c r="K39" s="401" t="s">
        <v>391</v>
      </c>
      <c r="L39" s="418">
        <v>45261</v>
      </c>
      <c r="M39" s="400" t="s">
        <v>474</v>
      </c>
      <c r="N39" s="414"/>
    </row>
    <row r="40" spans="2:14" ht="42" customHeight="1" x14ac:dyDescent="0.2">
      <c r="B40" s="128"/>
      <c r="C40" s="387"/>
      <c r="D40" s="386"/>
      <c r="E40" s="179">
        <v>30</v>
      </c>
      <c r="F40" s="180" t="s">
        <v>186</v>
      </c>
      <c r="G40" s="178">
        <f>SUM(Autodiagnóstico!Q156:Q160)</f>
        <v>42</v>
      </c>
      <c r="H40" s="405" t="s">
        <v>186</v>
      </c>
      <c r="I40" s="181" t="s">
        <v>380</v>
      </c>
      <c r="J40" s="164" t="s">
        <v>377</v>
      </c>
      <c r="K40" s="164" t="s">
        <v>391</v>
      </c>
      <c r="L40" s="165">
        <v>45261</v>
      </c>
      <c r="M40" s="164" t="s">
        <v>446</v>
      </c>
      <c r="N40" s="169"/>
    </row>
    <row r="41" spans="2:14" ht="65" customHeight="1" x14ac:dyDescent="0.2">
      <c r="B41" s="128"/>
      <c r="C41" s="387"/>
      <c r="D41" s="386"/>
      <c r="E41" s="177">
        <v>31</v>
      </c>
      <c r="F41" s="180" t="s">
        <v>187</v>
      </c>
      <c r="G41" s="178">
        <f>SUM(Autodiagnóstico!Q161:Q165)</f>
        <v>50</v>
      </c>
      <c r="H41" s="405" t="s">
        <v>447</v>
      </c>
      <c r="I41" s="181" t="s">
        <v>448</v>
      </c>
      <c r="J41" s="164" t="s">
        <v>377</v>
      </c>
      <c r="K41" s="164" t="s">
        <v>391</v>
      </c>
      <c r="L41" s="172">
        <v>45261</v>
      </c>
      <c r="M41" s="164" t="s">
        <v>449</v>
      </c>
      <c r="N41" s="169"/>
    </row>
    <row r="42" spans="2:14" ht="87.75" customHeight="1" x14ac:dyDescent="0.2">
      <c r="B42" s="128"/>
      <c r="C42" s="387"/>
      <c r="D42" s="386"/>
      <c r="E42" s="177">
        <v>32</v>
      </c>
      <c r="F42" s="180" t="s">
        <v>388</v>
      </c>
      <c r="G42" s="178">
        <f>SUM(Autodiagnóstico!Q166:Q170)</f>
        <v>41</v>
      </c>
      <c r="H42" s="405" t="s">
        <v>450</v>
      </c>
      <c r="I42" s="181" t="s">
        <v>441</v>
      </c>
      <c r="J42" s="164" t="s">
        <v>377</v>
      </c>
      <c r="K42" s="164" t="s">
        <v>391</v>
      </c>
      <c r="L42" s="172">
        <v>45261</v>
      </c>
      <c r="M42" s="164" t="s">
        <v>451</v>
      </c>
      <c r="N42" s="415"/>
    </row>
    <row r="43" spans="2:14" ht="90" customHeight="1" x14ac:dyDescent="0.2">
      <c r="B43" s="128"/>
      <c r="C43" s="387"/>
      <c r="D43" s="386" t="s">
        <v>84</v>
      </c>
      <c r="E43" s="177">
        <v>33</v>
      </c>
      <c r="F43" s="180" t="s">
        <v>466</v>
      </c>
      <c r="G43" s="178">
        <f>SUM(Autodiagnóstico!Q171:Q175)</f>
        <v>41</v>
      </c>
      <c r="H43" s="405" t="s">
        <v>450</v>
      </c>
      <c r="I43" s="181" t="s">
        <v>441</v>
      </c>
      <c r="J43" s="164" t="s">
        <v>377</v>
      </c>
      <c r="K43" s="164" t="s">
        <v>391</v>
      </c>
      <c r="L43" s="172">
        <v>45261</v>
      </c>
      <c r="M43" s="164" t="s">
        <v>452</v>
      </c>
      <c r="N43" s="169"/>
    </row>
    <row r="44" spans="2:14" ht="72.75" customHeight="1" x14ac:dyDescent="0.2">
      <c r="B44" s="128"/>
      <c r="C44" s="387"/>
      <c r="D44" s="386"/>
      <c r="E44" s="177">
        <v>34</v>
      </c>
      <c r="F44" s="180" t="s">
        <v>281</v>
      </c>
      <c r="G44" s="178">
        <f>SUM(Autodiagnóstico!Q176:Q180)</f>
        <v>80</v>
      </c>
      <c r="H44" s="405" t="s">
        <v>450</v>
      </c>
      <c r="I44" s="181" t="s">
        <v>441</v>
      </c>
      <c r="J44" s="164" t="s">
        <v>377</v>
      </c>
      <c r="K44" s="164" t="s">
        <v>391</v>
      </c>
      <c r="L44" s="172">
        <v>45261</v>
      </c>
      <c r="M44" s="164" t="s">
        <v>453</v>
      </c>
      <c r="N44" s="169"/>
    </row>
    <row r="45" spans="2:14" ht="70" customHeight="1" x14ac:dyDescent="0.2">
      <c r="B45" s="128"/>
      <c r="C45" s="387"/>
      <c r="D45" s="386"/>
      <c r="E45" s="179">
        <v>35</v>
      </c>
      <c r="F45" s="180" t="s">
        <v>215</v>
      </c>
      <c r="G45" s="178">
        <f>SUM(Autodiagnóstico!Q181:Q185)</f>
        <v>42</v>
      </c>
      <c r="H45" s="405" t="s">
        <v>381</v>
      </c>
      <c r="I45" s="181" t="s">
        <v>382</v>
      </c>
      <c r="J45" s="164" t="s">
        <v>377</v>
      </c>
      <c r="K45" s="165" t="s">
        <v>391</v>
      </c>
      <c r="L45" s="165">
        <v>44926</v>
      </c>
      <c r="M45" s="164" t="s">
        <v>465</v>
      </c>
      <c r="N45" s="169"/>
    </row>
    <row r="46" spans="2:14" ht="72" customHeight="1" x14ac:dyDescent="0.2">
      <c r="B46" s="128"/>
      <c r="C46" s="387"/>
      <c r="D46" s="386"/>
      <c r="E46" s="177">
        <v>36</v>
      </c>
      <c r="F46" s="180" t="s">
        <v>188</v>
      </c>
      <c r="G46" s="178">
        <f>SUM(Autodiagnóstico!Q186:Q190)</f>
        <v>80</v>
      </c>
      <c r="H46" s="405" t="s">
        <v>454</v>
      </c>
      <c r="I46" s="181" t="s">
        <v>455</v>
      </c>
      <c r="J46" s="164" t="s">
        <v>377</v>
      </c>
      <c r="K46" s="164" t="s">
        <v>391</v>
      </c>
      <c r="L46" s="172">
        <v>45261</v>
      </c>
      <c r="M46" s="164" t="s">
        <v>456</v>
      </c>
      <c r="N46" s="169"/>
    </row>
    <row r="47" spans="2:14" ht="85.25" customHeight="1" thickBot="1" x14ac:dyDescent="0.25">
      <c r="B47" s="128"/>
      <c r="C47" s="388"/>
      <c r="D47" s="386"/>
      <c r="E47" s="177">
        <v>37</v>
      </c>
      <c r="F47" s="180" t="s">
        <v>269</v>
      </c>
      <c r="G47" s="178">
        <f>SUM(Autodiagnóstico!Q191:Q195)</f>
        <v>80</v>
      </c>
      <c r="H47" s="409" t="s">
        <v>457</v>
      </c>
      <c r="I47" s="181" t="s">
        <v>458</v>
      </c>
      <c r="J47" s="164" t="s">
        <v>377</v>
      </c>
      <c r="K47" s="164" t="s">
        <v>391</v>
      </c>
      <c r="L47" s="172">
        <v>45261</v>
      </c>
      <c r="M47" s="164" t="s">
        <v>459</v>
      </c>
      <c r="N47" s="169"/>
    </row>
    <row r="48" spans="2:14" ht="9" customHeight="1" thickBot="1" x14ac:dyDescent="0.25">
      <c r="B48" s="173"/>
      <c r="C48" s="127"/>
      <c r="D48" s="127"/>
      <c r="E48" s="127"/>
      <c r="F48" s="174"/>
      <c r="H48" s="161"/>
      <c r="I48" s="161"/>
      <c r="J48" s="161"/>
      <c r="K48" s="161"/>
      <c r="L48" s="161"/>
      <c r="M48" s="161"/>
      <c r="N48" s="175"/>
    </row>
    <row r="49" spans="3:23" ht="14" customHeight="1" x14ac:dyDescent="0.2"/>
    <row r="50" spans="3:23" ht="14" customHeight="1" x14ac:dyDescent="0.2">
      <c r="C50" s="170"/>
      <c r="D50" s="170"/>
      <c r="E50" s="170"/>
      <c r="F50" s="170"/>
      <c r="G50" s="170"/>
      <c r="H50" s="170"/>
      <c r="I50" s="170"/>
      <c r="J50" s="170"/>
      <c r="K50" s="170"/>
      <c r="L50" s="170"/>
      <c r="M50" s="170"/>
      <c r="N50" s="170"/>
      <c r="O50" s="170"/>
      <c r="P50" s="170"/>
      <c r="Q50" s="170"/>
      <c r="R50" s="170"/>
      <c r="S50" s="170"/>
      <c r="T50" s="170"/>
      <c r="U50" s="170"/>
      <c r="V50" s="170"/>
      <c r="W50" s="170"/>
    </row>
    <row r="51" spans="3:23" ht="14" customHeight="1" x14ac:dyDescent="0.2"/>
    <row r="52" spans="3:23" ht="14" customHeight="1" x14ac:dyDescent="0.2"/>
    <row r="53" spans="3:23" ht="14" customHeight="1" x14ac:dyDescent="0.2"/>
    <row r="54" spans="3:23" ht="14" customHeight="1" x14ac:dyDescent="0.2"/>
    <row r="55" spans="3:23" ht="14" customHeight="1" x14ac:dyDescent="0.2"/>
    <row r="56" spans="3:23" ht="14" customHeight="1" x14ac:dyDescent="0.2">
      <c r="G56" s="33" t="s">
        <v>20</v>
      </c>
      <c r="H56" s="162"/>
      <c r="I56" s="162"/>
      <c r="J56" s="162"/>
    </row>
    <row r="57" spans="3:23" ht="14" customHeight="1" x14ac:dyDescent="0.2"/>
    <row r="58" spans="3:23" ht="14" hidden="1" customHeight="1" x14ac:dyDescent="0.2"/>
    <row r="59" spans="3:23" ht="14" hidden="1" customHeight="1" x14ac:dyDescent="0.2"/>
    <row r="60" spans="3:23" ht="14" hidden="1" customHeight="1" x14ac:dyDescent="0.2"/>
    <row r="61" spans="3:23" ht="14" hidden="1" customHeight="1" x14ac:dyDescent="0.2"/>
    <row r="62" spans="3:23" ht="14" hidden="1" customHeight="1" x14ac:dyDescent="0.2"/>
    <row r="63" spans="3:23" ht="14" hidden="1" customHeight="1" x14ac:dyDescent="0.2"/>
    <row r="64" spans="3:23" ht="14" hidden="1" customHeight="1" x14ac:dyDescent="0.2"/>
    <row r="65" ht="14.25" hidden="1" customHeight="1" x14ac:dyDescent="0.2"/>
    <row r="66" ht="14.25" hidden="1" customHeight="1" x14ac:dyDescent="0.2"/>
    <row r="67" ht="14.25" hidden="1" customHeight="1" x14ac:dyDescent="0.2"/>
    <row r="68" ht="14.25" hidden="1" customHeight="1" x14ac:dyDescent="0.2"/>
    <row r="69" ht="14.25" hidden="1" customHeight="1" x14ac:dyDescent="0.2"/>
    <row r="70" ht="14.25" hidden="1" customHeight="1" x14ac:dyDescent="0.2"/>
    <row r="71" ht="14.25" hidden="1" customHeight="1" x14ac:dyDescent="0.2"/>
    <row r="72" ht="14.25" hidden="1" customHeight="1" x14ac:dyDescent="0.2"/>
    <row r="73" ht="14.25" hidden="1" customHeight="1" x14ac:dyDescent="0.2"/>
    <row r="74" ht="14.25" hidden="1" customHeight="1" x14ac:dyDescent="0.2"/>
  </sheetData>
  <protectedRanges>
    <protectedRange sqref="L20:M20 M40 M45 K46:M47 L38:M39 L41:M44" name="Planeacion_2"/>
  </protectedRanges>
  <mergeCells count="33">
    <mergeCell ref="M30:M32"/>
    <mergeCell ref="H9:H10"/>
    <mergeCell ref="I9:I10"/>
    <mergeCell ref="J9:J10"/>
    <mergeCell ref="K9:L9"/>
    <mergeCell ref="M9:M10"/>
    <mergeCell ref="I30:I32"/>
    <mergeCell ref="J30:J32"/>
    <mergeCell ref="K30:K32"/>
    <mergeCell ref="L30:L32"/>
    <mergeCell ref="B11:B29"/>
    <mergeCell ref="C3:M3"/>
    <mergeCell ref="C9:C10"/>
    <mergeCell ref="D9:D10"/>
    <mergeCell ref="F9:F10"/>
    <mergeCell ref="G9:G10"/>
    <mergeCell ref="C5:M5"/>
    <mergeCell ref="C7:M7"/>
    <mergeCell ref="C6:M6"/>
    <mergeCell ref="E9:E10"/>
    <mergeCell ref="C27:C32"/>
    <mergeCell ref="D27:D32"/>
    <mergeCell ref="C11:C16"/>
    <mergeCell ref="D11:D16"/>
    <mergeCell ref="C17:C26"/>
    <mergeCell ref="D17:D19"/>
    <mergeCell ref="D21:D24"/>
    <mergeCell ref="D25:D26"/>
    <mergeCell ref="C33:C37"/>
    <mergeCell ref="D33:D37"/>
    <mergeCell ref="C38:C47"/>
    <mergeCell ref="D38:D42"/>
    <mergeCell ref="D43:D47"/>
  </mergeCells>
  <pageMargins left="0.7" right="0.7" top="0.75" bottom="0.75" header="0.3" footer="0.3"/>
  <pageSetup orientation="portrait" horizontalDpi="4294967294" verticalDpi="300" r:id="rId1"/>
  <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5</vt:i4>
      </vt:variant>
    </vt:vector>
  </HeadingPairs>
  <TitlesOfParts>
    <vt:vector size="5" baseType="lpstr">
      <vt:lpstr>Inicio</vt:lpstr>
      <vt:lpstr>Instrucciones</vt:lpstr>
      <vt:lpstr>Autodiagnóstico</vt:lpstr>
      <vt:lpstr>Gráficas</vt:lpstr>
      <vt:lpstr>Plan de Acción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Departamento Administrativo de la Función Pública</dc:creator>
  <cp:lastModifiedBy>SARA TRUJILLO GUTIERREZ</cp:lastModifiedBy>
  <cp:lastPrinted>2019-12-16T15:16:44Z</cp:lastPrinted>
  <dcterms:created xsi:type="dcterms:W3CDTF">2016-09-30T23:33:36Z</dcterms:created>
  <dcterms:modified xsi:type="dcterms:W3CDTF">2023-02-06T21:40:52Z</dcterms:modified>
</cp:coreProperties>
</file>