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Pc\Desktop\Nueva carpeta (2)\Correccion\"/>
    </mc:Choice>
  </mc:AlternateContent>
  <bookViews>
    <workbookView xWindow="0" yWindow="0" windowWidth="20490" windowHeight="7755"/>
  </bookViews>
  <sheets>
    <sheet name="Autodiagnostico" sheetId="1" r:id="rId1"/>
    <sheet name="Plan de accion" sheetId="3" r:id="rId2"/>
    <sheet name="GRAFICAS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B69" i="3" l="1"/>
  <c r="B25" i="3" l="1"/>
  <c r="C58" i="3" l="1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7" i="3"/>
  <c r="I63" i="1" l="1"/>
  <c r="C60" i="3" s="1"/>
  <c r="I62" i="1"/>
  <c r="C59" i="3" l="1"/>
  <c r="A13" i="2"/>
  <c r="A12" i="2"/>
  <c r="A11" i="2"/>
  <c r="A10" i="2"/>
  <c r="A9" i="2"/>
  <c r="A8" i="2"/>
  <c r="I90" i="1" l="1"/>
  <c r="C86" i="3" s="1"/>
  <c r="I89" i="1"/>
  <c r="C85" i="3" s="1"/>
  <c r="I88" i="1"/>
  <c r="C84" i="3" s="1"/>
  <c r="I87" i="1"/>
  <c r="C83" i="3" s="1"/>
  <c r="I86" i="1"/>
  <c r="C82" i="3" s="1"/>
  <c r="I85" i="1"/>
  <c r="C81" i="3" s="1"/>
  <c r="I84" i="1"/>
  <c r="C80" i="3" s="1"/>
  <c r="I83" i="1"/>
  <c r="C79" i="3" s="1"/>
  <c r="I82" i="1"/>
  <c r="C78" i="3" s="1"/>
  <c r="I81" i="1"/>
  <c r="C77" i="3" s="1"/>
  <c r="I80" i="1"/>
  <c r="I79" i="1"/>
  <c r="C75" i="3" s="1"/>
  <c r="I78" i="1"/>
  <c r="C74" i="3" s="1"/>
  <c r="I77" i="1"/>
  <c r="C73" i="3" s="1"/>
  <c r="I76" i="1"/>
  <c r="I74" i="1"/>
  <c r="C71" i="3" s="1"/>
  <c r="I73" i="1"/>
  <c r="C70" i="3" s="1"/>
  <c r="I72" i="1"/>
  <c r="C69" i="3" s="1"/>
  <c r="I71" i="1"/>
  <c r="C68" i="3" s="1"/>
  <c r="I70" i="1"/>
  <c r="C67" i="3" s="1"/>
  <c r="I69" i="1"/>
  <c r="I68" i="1"/>
  <c r="C65" i="3" s="1"/>
  <c r="I67" i="1"/>
  <c r="C64" i="3" s="1"/>
  <c r="I66" i="1"/>
  <c r="C63" i="3" s="1"/>
  <c r="I65" i="1"/>
  <c r="C62" i="3" s="1"/>
  <c r="I64" i="1"/>
  <c r="I60" i="1"/>
  <c r="C57" i="3" s="1"/>
  <c r="I59" i="1"/>
  <c r="C56" i="3" s="1"/>
  <c r="I58" i="1"/>
  <c r="C55" i="3" s="1"/>
  <c r="I57" i="1"/>
  <c r="C54" i="3" s="1"/>
  <c r="I56" i="1"/>
  <c r="C53" i="3" s="1"/>
  <c r="I55" i="1"/>
  <c r="C52" i="3" s="1"/>
  <c r="I54" i="1"/>
  <c r="C51" i="3" s="1"/>
  <c r="I53" i="1"/>
  <c r="C50" i="3" s="1"/>
  <c r="I52" i="1"/>
  <c r="C49" i="3" s="1"/>
  <c r="I51" i="1"/>
  <c r="C48" i="3" s="1"/>
  <c r="I50" i="1"/>
  <c r="C47" i="3" s="1"/>
  <c r="I49" i="1"/>
  <c r="C46" i="3" s="1"/>
  <c r="I48" i="1"/>
  <c r="C45" i="3" s="1"/>
  <c r="I47" i="1"/>
  <c r="C44" i="3" s="1"/>
  <c r="I46" i="1"/>
  <c r="C43" i="3" s="1"/>
  <c r="I45" i="1"/>
  <c r="C42" i="3" s="1"/>
  <c r="I44" i="1"/>
  <c r="C41" i="3" s="1"/>
  <c r="I43" i="1"/>
  <c r="C40" i="3" s="1"/>
  <c r="I42" i="1"/>
  <c r="C39" i="3" s="1"/>
  <c r="I41" i="1"/>
  <c r="C38" i="3" s="1"/>
  <c r="I40" i="1"/>
  <c r="C37" i="3" s="1"/>
  <c r="I39" i="1"/>
  <c r="C36" i="3" s="1"/>
  <c r="I38" i="1"/>
  <c r="C35" i="3" s="1"/>
  <c r="I37" i="1"/>
  <c r="C34" i="3" s="1"/>
  <c r="I36" i="1"/>
  <c r="C33" i="3" s="1"/>
  <c r="I35" i="1"/>
  <c r="C32" i="3" s="1"/>
  <c r="I34" i="1"/>
  <c r="C31" i="3" s="1"/>
  <c r="I33" i="1"/>
  <c r="C30" i="3" s="1"/>
  <c r="I32" i="1"/>
  <c r="C29" i="3" s="1"/>
  <c r="I31" i="1"/>
  <c r="C28" i="3" s="1"/>
  <c r="I30" i="1"/>
  <c r="C27" i="3" s="1"/>
  <c r="I29" i="1"/>
  <c r="C26" i="3" s="1"/>
  <c r="I28" i="1"/>
  <c r="C25" i="3" s="1"/>
  <c r="I27" i="1"/>
  <c r="C24" i="3" s="1"/>
  <c r="I26" i="1"/>
  <c r="I25" i="1"/>
  <c r="C22" i="3" s="1"/>
  <c r="I24" i="1"/>
  <c r="C21" i="3" s="1"/>
  <c r="I23" i="1"/>
  <c r="C20" i="3" s="1"/>
  <c r="I22" i="1"/>
  <c r="C19" i="3" s="1"/>
  <c r="I21" i="1"/>
  <c r="C18" i="3" s="1"/>
  <c r="I20" i="1"/>
  <c r="C17" i="3" s="1"/>
  <c r="I19" i="1"/>
  <c r="C16" i="3" s="1"/>
  <c r="I18" i="1"/>
  <c r="C15" i="3" s="1"/>
  <c r="I17" i="1"/>
  <c r="I16" i="1"/>
  <c r="C13" i="3" s="1"/>
  <c r="I15" i="1"/>
  <c r="C12" i="3" s="1"/>
  <c r="I14" i="1"/>
  <c r="C11" i="3" s="1"/>
  <c r="I13" i="1"/>
  <c r="C10" i="3" s="1"/>
  <c r="I12" i="1"/>
  <c r="C9" i="3" s="1"/>
  <c r="I11" i="1"/>
  <c r="C8" i="3" s="1"/>
  <c r="I10" i="1"/>
  <c r="B80" i="1" l="1"/>
  <c r="B76" i="1"/>
  <c r="C61" i="3"/>
  <c r="B61" i="1"/>
  <c r="C10" i="2" s="1"/>
  <c r="B69" i="1"/>
  <c r="B26" i="1"/>
  <c r="C66" i="3"/>
  <c r="I75" i="1"/>
  <c r="B10" i="1"/>
  <c r="C8" i="2" s="1"/>
  <c r="C7" i="3"/>
  <c r="C72" i="3"/>
  <c r="C12" i="2"/>
  <c r="C76" i="3"/>
  <c r="C13" i="2"/>
  <c r="C23" i="3"/>
  <c r="C14" i="3"/>
  <c r="C9" i="2"/>
  <c r="B14" i="2"/>
  <c r="C11" i="2" l="1"/>
  <c r="C14" i="2"/>
</calcChain>
</file>

<file path=xl/sharedStrings.xml><?xml version="1.0" encoding="utf-8"?>
<sst xmlns="http://schemas.openxmlformats.org/spreadsheetml/2006/main" count="562" uniqueCount="201">
  <si>
    <t>ENTIDAD</t>
  </si>
  <si>
    <t>PUNTAJE 
(0 - 100)</t>
  </si>
  <si>
    <t>EVIDENCIA</t>
  </si>
  <si>
    <t>OBSERVACIONES</t>
  </si>
  <si>
    <t>Alcaldia Municipal de Pasto</t>
  </si>
  <si>
    <t>ACTIVIDADES DE GESTIÓN/ PREGUNTA</t>
  </si>
  <si>
    <t>Planeación: Agenda Regulatoria</t>
  </si>
  <si>
    <t>Diseño de la regulación: Análisis de Impacto Normativo (AIN)</t>
  </si>
  <si>
    <t>Consulta pública de los proyectos de actos administrativos</t>
  </si>
  <si>
    <t>Revisión de calidad normativa</t>
  </si>
  <si>
    <t>Publicidad de la regulación final</t>
  </si>
  <si>
    <t xml:space="preserve">Departamento Nacional de Planeacion </t>
  </si>
  <si>
    <t xml:space="preserve">ETAPAS </t>
  </si>
  <si>
    <t>Mejora Normativa</t>
  </si>
  <si>
    <t>Autodiagnostico</t>
  </si>
  <si>
    <t>NC</t>
  </si>
  <si>
    <t>DOCU</t>
  </si>
  <si>
    <t>IMPLE</t>
  </si>
  <si>
    <t>EVA</t>
  </si>
  <si>
    <t>¿Cuenta con un proceso/procedimiento/ instructivo para emitir actos administrativos de carácter general?</t>
  </si>
  <si>
    <t>¿Se cuenta con un calendario anual que identifique etapas de la mejora normativa?</t>
  </si>
  <si>
    <t>No presenta</t>
  </si>
  <si>
    <t>No se cuenta con un documento escrito, pero verbalmente se han definido los roles de los participantes, al igual que lo que la ley indique se aplica</t>
  </si>
  <si>
    <t>¿Existen formatos para proponer proyectos de actos administrativos?</t>
  </si>
  <si>
    <t>¿En la agenda regulatoria se incluye información del proyecto de regulación?</t>
  </si>
  <si>
    <t>¿ En la agenda regulatoria se incluye información institucional del responsable o lidera el acto administrativo?</t>
  </si>
  <si>
    <t>¿Se identifica los asuntos que merecen una posible intervención regulatoria?</t>
  </si>
  <si>
    <t>¿Se conocen las competencias funcionales para expedir los actos administrativos de carácter general a expedir?</t>
  </si>
  <si>
    <t>¿Se encuentran definidas las etapas de la agenda regulatoria?</t>
  </si>
  <si>
    <t>SUBTOTAL</t>
  </si>
  <si>
    <t>¿Existe una necesidad o problema de la comunidad en general que se requiere satisfacer?</t>
  </si>
  <si>
    <t>Los actos administrativos emitidos, surgen de na necesidad o problemática a solucionar</t>
  </si>
  <si>
    <t>¿La necesidad y/o problema se encuentra debidamente motivada o fundamenta?</t>
  </si>
  <si>
    <t>¿ Se aplican principios técnicos para diseñar e implementar 
los diferentes instrumentos normativos?</t>
  </si>
  <si>
    <t>¿Se evidencio  que  los  beneficios  de  la 
intervención regulatoria justifican  los  costos?</t>
  </si>
  <si>
    <t>¿Existe participación  temprana  de  los  sujetos  regulados  y  de  los  grupos interesados?</t>
  </si>
  <si>
    <t>Se identifican para cada acto administrativo los intervinientes, sin embargo no se encuentra evidencia</t>
  </si>
  <si>
    <t>No se encuentra estandarizado</t>
  </si>
  <si>
    <t>¿Existe antecedentes del problema?</t>
  </si>
  <si>
    <t>¿Se ha establecido unos objetivos de resultado?</t>
  </si>
  <si>
    <t>¿El problema planteado esta correlacionado con las soluciones planteadas?</t>
  </si>
  <si>
    <t>¿Se define el alcance de cada acto administrativo general?</t>
  </si>
  <si>
    <t>¿Se ha determinado la vigencia del acto administrativo general?</t>
  </si>
  <si>
    <t>¿Se han estudiado dos o mas alternativas a la necesidad o problemática presentada?</t>
  </si>
  <si>
    <t>¿Se ha determinado el impacto de cada una de las alternativas?</t>
  </si>
  <si>
    <t>¿Se determino nuevas alternativas?</t>
  </si>
  <si>
    <t>¿Se ha elegido una de las alternativas propuestas?</t>
  </si>
  <si>
    <t>¿Se han establecidos mecanismos de monitoreo?</t>
  </si>
  <si>
    <t>¿Se ha identificado el sector o grupo de personas a particular en la consulta?</t>
  </si>
  <si>
    <t>¿Se ha establecido las excepciones para no realizar la consulta publica?</t>
  </si>
  <si>
    <t>¿Se ha solicitado conceptos por parte de las dependencias o entidades relacionadas?</t>
  </si>
  <si>
    <t>¿Se ha emitido conceptos por parte de las dependencias o entidades relacionadas?</t>
  </si>
  <si>
    <t>¿Se ha establecido los medios para socializar el acto administrativo?</t>
  </si>
  <si>
    <t>Pagina Web
Medios de comunicación</t>
  </si>
  <si>
    <t>Pagina web - Gaceta municipal</t>
  </si>
  <si>
    <t>¿El acto administrativo de carácter general ha sido eficiente?</t>
  </si>
  <si>
    <t>¿El acto administrativo de carácter general ha sido eficaz?</t>
  </si>
  <si>
    <t>¿Se elimino el acto administrativo de carácter general?</t>
  </si>
  <si>
    <t>¿Se formulan acciones de mejora frente a indicadores incumplidos?</t>
  </si>
  <si>
    <t>SOCI</t>
  </si>
  <si>
    <t xml:space="preserve">Evaluación de las regulaciones
</t>
  </si>
  <si>
    <t>FECHA DE DILIGENCIAMIENTO</t>
  </si>
  <si>
    <t>MEDICION 1</t>
  </si>
  <si>
    <t>MEDICION 2</t>
  </si>
  <si>
    <t>MEDICION 3</t>
  </si>
  <si>
    <t>MEDICION 4</t>
  </si>
  <si>
    <t>FECHA:</t>
  </si>
  <si>
    <t>RESULTADO FINAL</t>
  </si>
  <si>
    <t>ETAPAS</t>
  </si>
  <si>
    <t>% DE AVANCE 1</t>
  </si>
  <si>
    <t>% DE AVANCE 2</t>
  </si>
  <si>
    <t>% DE AVANCE 3</t>
  </si>
  <si>
    <t>% DE AVANCE 4</t>
  </si>
  <si>
    <t>RESULTADO DE MEDICION DE MEJORAMIENTO NORMATIVA</t>
  </si>
  <si>
    <t xml:space="preserve">Plataforma SUCOP, agenda regulatoria </t>
  </si>
  <si>
    <t>PORCENTAJE DE EJECUCION</t>
  </si>
  <si>
    <t>PUNTAJE
(0-100)</t>
  </si>
  <si>
    <t>https://www.sucop.gov.co/entidades/alcaldiapasto/Agenda?IDAgenda=9438</t>
  </si>
  <si>
    <t>Plataforma SUCOP
https://www.sucop.gov.co/entidades/alcaldiapasto/Agenda?IDAgenda=9438</t>
  </si>
  <si>
    <t>https://twitter.com/alcaldiapasto/status/1338971932050468864?s=21
https://twitter.com/DNP_Colombia/status/1338908292274262017?s=08
https://m.facebook.com/story.php?story_fbid=3599744520061695&amp;id=317899664912880</t>
  </si>
  <si>
    <t>Inventario documental
https://www.pasto.gov.co/index.php/decretos/decretos-2020
https://www.pasto.gov.co/index.php/decretos/decretos-2021</t>
  </si>
  <si>
    <t>Acto administrativo
Gaceta Municipal - Decretos o Resoluciones</t>
  </si>
  <si>
    <t>Acto administrativo de carácter general, parte motiva
Gaceta Municipal</t>
  </si>
  <si>
    <t>Acto administrativo de carácter general
Gaceta Municipal</t>
  </si>
  <si>
    <t>ACTIVIDADES DE GESTIÓN</t>
  </si>
  <si>
    <t>PUNTAJE</t>
  </si>
  <si>
    <t>GUÍAS Y NORMAS TÉCNICAS</t>
  </si>
  <si>
    <t>BUENAS PRÁCTICAS E INNOVACIÓN</t>
  </si>
  <si>
    <t>NORMATIVIDAD</t>
  </si>
  <si>
    <t>OTROS</t>
  </si>
  <si>
    <t>QUIEN
Responsable de cada tarea</t>
  </si>
  <si>
    <t>CUANDO
Fecha prevista para iniciar y terminar cada tarea</t>
  </si>
  <si>
    <t>EVALUACIÓN DE LA EFICACIA DE
LAS ACCIONES IMPLEMENTADAS</t>
  </si>
  <si>
    <t>FECHA DE INICIO</t>
  </si>
  <si>
    <t>FECHA DE FIN</t>
  </si>
  <si>
    <t>ETAPA</t>
  </si>
  <si>
    <t>Crear procedimiento para emitir actos administrativos de carácter general</t>
  </si>
  <si>
    <t xml:space="preserve"> - Proyectar procedimiento
- Aprobar procedimiento
- Adoptar procedimiento por SGC</t>
  </si>
  <si>
    <t>- Proyectar calendario
- Aprobar calendario
- Socializar calendario</t>
  </si>
  <si>
    <t>Crear agenda regulatoria</t>
  </si>
  <si>
    <t>Crear procedimiento para emitir actos administrativos de carácter general con roles y responsables</t>
  </si>
  <si>
    <t>Solicitar y verificar el cumplimiento de formato establecidos</t>
  </si>
  <si>
    <t>- Proyectar agenda regulatoria con las diferentes dependencias
- Socializar agenda regulatoria
-Aprobar agenda regulatoria</t>
  </si>
  <si>
    <t>- Proyectar cronograma
- Socializar cronograma
-Aprobar cronograma</t>
  </si>
  <si>
    <t>Adoptar formato para reporte de agenda regulatoria</t>
  </si>
  <si>
    <t>- Proyectar formato de agenda regulatoria
-Aprobar formato
- Adoptar formato por SGC</t>
  </si>
  <si>
    <t>Crear procedimiento para emitir actos administrativos de carácter general, estableciendo mecanismos para definir las necesidades o problemas a resolver</t>
  </si>
  <si>
    <t>Solicitar y verificar el cumplimiento de instructivos establecidos</t>
  </si>
  <si>
    <t>Adoptar formato para  consulta publica</t>
  </si>
  <si>
    <t>- Proyectar formato de consulta publica
-Aprobar formato
- Adoptar formato por SGC</t>
  </si>
  <si>
    <t>FECHA: 16/02/2021</t>
  </si>
  <si>
    <t>FECHA:30/06/2020</t>
  </si>
  <si>
    <t xml:space="preserve">No se cuenta con un instrumento escrito, pero si existen parcialmente unos parámetros verbales de aplicables </t>
  </si>
  <si>
    <t>¿Existe un termino para revisión y expedición de los actos administrativo de carácter general?</t>
  </si>
  <si>
    <t>Acta de comité jurídico establece términos</t>
  </si>
  <si>
    <t>Es un instrumentos que no esta integrado a un procedimiento y que no se ha socializado mas  aun tomando en cuenta el cambio de administración</t>
  </si>
  <si>
    <t>¿Por lo menos una vez al año se analiza los actos administrativos de carácter general que se van a expedir?</t>
  </si>
  <si>
    <t>Se solicito a las dependencias inventario de los actos administrativos de carácter general a expedir para la vigencia 2021, los cuales se socializo a través de la plataforma SUCOP</t>
  </si>
  <si>
    <t>¿La agenda regulatoria propuesta se crea con la participación de las diferentes dependencias del ente territorial?</t>
  </si>
  <si>
    <t>Cada dependencia de la administración municipal remitió al correo de la Oficina de Asesoría Jurídica el inventario de los actos administrativos a emitir vigencia 2021</t>
  </si>
  <si>
    <t>¿La agenda regulatoria cuenta con una etapa de participación ciudadana?</t>
  </si>
  <si>
    <t>¿Los roles para la creación de un acto administrativo de carácter general se encuentran establecidos?</t>
  </si>
  <si>
    <t>Constitución y Ley</t>
  </si>
  <si>
    <t>Por Sistema de Gestión de Calidad - Gestión Documental se han establecido unos formatos para toda la administración municipal de resoluciones, decreto y circulares</t>
  </si>
  <si>
    <t>Matriz Excel agenda regulatoria</t>
  </si>
  <si>
    <t>Se incluye información de la dependencia responsable de la creación del acto administrativo</t>
  </si>
  <si>
    <t>¿en la agenda regulatoria se establece una etapa de publicación para la participación ciudadana?</t>
  </si>
  <si>
    <t>Dentro de la plataforma SUCOP se estableció una etapa de participación ciudadana</t>
  </si>
  <si>
    <t>Cada dependencia identifica los asuntos a regulación pero no se encuentran documentados</t>
  </si>
  <si>
    <t>¿En la planeación de la agenda regulatoria participan lo sujetos regulados y los interesados ?</t>
  </si>
  <si>
    <t>¿Se encuentra determinado quien coordina la planeación, ejecución y evolución de la agenda regulatoria?</t>
  </si>
  <si>
    <t>De conformidad con la Constitución y la ley el Alcalde Municipal de Pasto, se encuentra facultado para emitir los actos administrativos de carácter general.</t>
  </si>
  <si>
    <t>En la gran mayoría se encuentran pero no se encuentran estandarizados</t>
  </si>
  <si>
    <t>Instructivos institucionales 
GD-I-003 elaboración de circulares
GD-I-004 elaboración de resoluciones
GD-I-006 elaboración de decretos</t>
  </si>
  <si>
    <t>¿El análisis de impacto normativo establecido garantiza el cumplimiento eficaz de los objetivos de política pública?</t>
  </si>
  <si>
    <t>¿Existen herramientas metodológicas para medir el impacto normativo?</t>
  </si>
  <si>
    <t>¿Se evalúa de manera sistemática la conveniencia, justificación, potenciales impactos  y  las  alternativas  de  intervención al problema o necesidad a satisfacer?</t>
  </si>
  <si>
    <t>¿Los medio o mecanismos establecidos para medir el análisis de impacto normativo son  eficientes, eficaces, idóneos, proporcionales, transparentes y, en general, de calidad?</t>
  </si>
  <si>
    <t>Listados de asistencia
Encuestas de evaluación</t>
  </si>
  <si>
    <t>Las dependencias emisoras de los actos administrativos cuentan con los soportes de los actos administrativos</t>
  </si>
  <si>
    <t>¿Se ha identificado la población  afectada por la problemática?</t>
  </si>
  <si>
    <t>No se encuentra estandarizado, cada dependencia aplica criterios diferentes</t>
  </si>
  <si>
    <t>¿Existe un análisis de causas para la problemática a resolver?</t>
  </si>
  <si>
    <t>La mayoría de los actos de carácter general se han expedido en vigencias pasadas y por lo tanto no se hace un análisis detallado de las causas</t>
  </si>
  <si>
    <t>¿Se ha identificado los actores intervinientes para la solución del problema?</t>
  </si>
  <si>
    <t>Cada dependencia cuenta con los soportes necesarios para la expedición de los actos administrativo de carácter general</t>
  </si>
  <si>
    <t>¿Existe una justificación para la intervención normativa?</t>
  </si>
  <si>
    <t>¿El problema planteado encaja con uno de los programas establecidos en Plan de Desarrollo Municipal o políticas del gobierno local?</t>
  </si>
  <si>
    <t>¿Existen mecanismos de valoración de las alternativas establecidos?</t>
  </si>
  <si>
    <t>¿Se ha evaluado las diferentes alternativas?</t>
  </si>
  <si>
    <t>¿Los mecanismos de valoración de las alternativas fueron efectivos?</t>
  </si>
  <si>
    <t>¿Se replanteo los mecanismos de valoración de las alternativas?</t>
  </si>
  <si>
    <t>¿Se determino la modalidad de elección de alternativas?</t>
  </si>
  <si>
    <t>¿Se ha establecido mecanismos de implementación?</t>
  </si>
  <si>
    <t>¿se realizo consulta publica del análisis de impacto normativo?</t>
  </si>
  <si>
    <t>¿Se determino los canales de participación institucional?</t>
  </si>
  <si>
    <t>¿Se ha determinado los mecanismos para la revisión e incorporación de la información aportada?</t>
  </si>
  <si>
    <t>¿Se consulta internamente la pertinencia de la información aportada?</t>
  </si>
  <si>
    <t>Se remite por correo electrónico para observaciones del proyecto
Oficios remisorios 
Videos de reuniones</t>
  </si>
  <si>
    <t>¿Se han determinado los intervinientes en la etapa de análisis de impacto normativo?</t>
  </si>
  <si>
    <t>¿Participa a la ciudadanía en la construcción de los actos administrativos de carácter general?</t>
  </si>
  <si>
    <t>¿Se ha dispuesto espacios institucionales para la participación ciudadana?</t>
  </si>
  <si>
    <t>Mesas de participación
https://www.sucop.gov.co/entidades/alcaldiapasto/Agenda?IDAgenda=9438</t>
  </si>
  <si>
    <t>¿Se estableció el termino por el cual esta en consulta publica el acto administrativo?</t>
  </si>
  <si>
    <t>¿Se ha establecido los medios a través de los cuales participará la ciudadanía?</t>
  </si>
  <si>
    <t>¿Se determino el medio para dar respuesta a cada una de los aportes realizados por la ciudadanía?</t>
  </si>
  <si>
    <t>¿Se ha socializado el espacio de participación ciudadana?</t>
  </si>
  <si>
    <t>¿se ha determinado como se dará viabilidad a los conceptos emitidos?</t>
  </si>
  <si>
    <t>¿Se ha establecido cual es la dependencia competente para determinar la viabilidad de los conceptos?</t>
  </si>
  <si>
    <t>¿Se estableció los asuntos que será o no serán objeto de revisión de calidad?</t>
  </si>
  <si>
    <t xml:space="preserve">¿Se estableció un termino para realizar el proceso de revisión de calidad de la norma? </t>
  </si>
  <si>
    <t>¿El medio establecido es fácil de ubicar?</t>
  </si>
  <si>
    <t>¿El medio establecido es de fácil acceso?</t>
  </si>
  <si>
    <t>¿Se corroboro la publicación del acto administrativo de carácter general?</t>
  </si>
  <si>
    <t>¿Se cuenta con un inventario de regulación normativa?</t>
  </si>
  <si>
    <t>El inventario documental se encuentra en custodia de Técnico Operativo del Despacho</t>
  </si>
  <si>
    <t>¿Se revisa periódicamente el inventario de regulación normativa?</t>
  </si>
  <si>
    <t>¿Se revisa periódicamente si los actos administrativos de carácter general se encuentra actualizados?</t>
  </si>
  <si>
    <t>¿Se hace depuración normativa (desuso, redundante, ineficaz, etc.)?</t>
  </si>
  <si>
    <t>¿Se determino quien realiza la evaluación de la regulación?</t>
  </si>
  <si>
    <t>¿ Se ha evaluado las causas que llevan a la modificación de actos administrativos?</t>
  </si>
  <si>
    <t>¿Se despliegan a las dependencias los resultados de la evaluación?</t>
  </si>
  <si>
    <t>QUE
Acción de mejora a realizar</t>
  </si>
  <si>
    <t>COMO
Tareas para cumplir la acción</t>
  </si>
  <si>
    <t>DONDE
Alcance de cada tarea en términos de cobertura</t>
  </si>
  <si>
    <t>Oficina de Asesoría  Jurídica del Despacho
Oficina de Planeación de Gestión Institucional</t>
  </si>
  <si>
    <t>Jefe Oficina de Asesoría Jurídica del Despacho</t>
  </si>
  <si>
    <t>Crear calendario con las diferentes etapas de la política de mejora normativa</t>
  </si>
  <si>
    <t xml:space="preserve">Alcaldía Municipal de Pasto
</t>
  </si>
  <si>
    <t>Crear procedimiento para emitir actos administrativos de carácter general estableciendo términos de revisión y expedición</t>
  </si>
  <si>
    <t xml:space="preserve"> - Proyectar procedimiento
- Aprobar procedimiento
- Adoptar procedimiento por SGC
- Socialización de procedimiento</t>
  </si>
  <si>
    <t>Crear acto administrativo  de reglamento  interno de Comité y equipo técnico</t>
  </si>
  <si>
    <t xml:space="preserve"> - Proyectar acto administrativo
- Aprobar acto administrativo
- Adoptar acto administrativo
- Socialización de acto administrativo</t>
  </si>
  <si>
    <t xml:space="preserve">Oficina de Asesoría  Jurídica del Despacho
</t>
  </si>
  <si>
    <t>Establecer cronograma para ejecutar la política de mejora normativa</t>
  </si>
  <si>
    <t>- Socialización de instructivos
- Verificación de implementación de formatos</t>
  </si>
  <si>
    <t>- Socialización de instructivos de instructivos</t>
  </si>
  <si>
    <t>Adoptar formato para análisis de impacto normativo</t>
  </si>
  <si>
    <t>- Proyectar formato de análisis de impacto normativo
-Aprobar formato
- Adoptar formato por SGC</t>
  </si>
  <si>
    <t>Adoptar formato para  revisión de actos administrativos</t>
  </si>
  <si>
    <t>- Proyectar formato para  revisión de actos administrativos
-Aprobar formato
- Adoptar formato por SGC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</si>
</sst>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00"/>
    <numFmt numFmtId="170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5"/>
      <color theme="1"/>
      <name val="Century Gothic"/>
      <family val="2"/>
    </font>
    <font>
      <b/>
      <sz val="15"/>
      <color theme="1"/>
      <name val="Century Gothic"/>
      <family val="2"/>
    </font>
    <font>
      <b/>
      <sz val="15"/>
      <color rgb="FF002060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5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465926084170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0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/>
    <xf numFmtId="9" fontId="0" fillId="0" borderId="1" xfId="0" applyNumberFormat="1" applyBorder="1"/>
    <xf numFmtId="0" fontId="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/>
    </xf>
    <xf numFmtId="0" fontId="15" fillId="5" borderId="1" xfId="2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9" xfId="0" applyBorder="1"/>
    <xf numFmtId="0" fontId="18" fillId="8" borderId="5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4" xfId="0" applyBorder="1" applyAlignment="1">
      <alignment wrapText="1"/>
    </xf>
    <xf numFmtId="14" fontId="0" fillId="0" borderId="2" xfId="0" applyNumberFormat="1" applyBorder="1"/>
    <xf numFmtId="49" fontId="0" fillId="0" borderId="1" xfId="0" applyNumberFormat="1" applyBorder="1" applyAlignment="1">
      <alignment wrapText="1"/>
    </xf>
    <xf numFmtId="14" fontId="0" fillId="0" borderId="1" xfId="0" applyNumberFormat="1" applyBorder="1"/>
    <xf numFmtId="49" fontId="0" fillId="0" borderId="2" xfId="0" applyNumberFormat="1" applyBorder="1" applyAlignment="1">
      <alignment wrapText="1"/>
    </xf>
    <xf numFmtId="49" fontId="0" fillId="0" borderId="0" xfId="0" applyNumberFormat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3" xfId="0" applyBorder="1" applyAlignment="1">
      <alignment wrapText="1"/>
    </xf>
    <xf numFmtId="49" fontId="0" fillId="0" borderId="24" xfId="0" applyNumberFormat="1" applyBorder="1" applyAlignment="1">
      <alignment wrapText="1"/>
    </xf>
    <xf numFmtId="14" fontId="0" fillId="0" borderId="24" xfId="0" applyNumberFormat="1" applyBorder="1"/>
    <xf numFmtId="0" fontId="0" fillId="0" borderId="19" xfId="0" applyBorder="1" applyAlignment="1">
      <alignment wrapText="1"/>
    </xf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31" xfId="0" applyBorder="1" applyAlignment="1">
      <alignment wrapText="1"/>
    </xf>
    <xf numFmtId="0" fontId="8" fillId="2" borderId="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14" fontId="2" fillId="0" borderId="17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8" fillId="8" borderId="22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49" fontId="18" fillId="8" borderId="1" xfId="0" applyNumberFormat="1" applyFont="1" applyFill="1" applyBorder="1" applyAlignment="1">
      <alignment horizontal="center" vertical="center" wrapText="1"/>
    </xf>
    <xf numFmtId="49" fontId="18" fillId="8" borderId="5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vertical="center" wrapText="1"/>
    </xf>
    <xf numFmtId="0" fontId="20" fillId="6" borderId="5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 wrapText="1"/>
    </xf>
    <xf numFmtId="0" fontId="7" fillId="0" borderId="20" xfId="1" applyNumberFormat="1" applyFont="1" applyBorder="1" applyAlignment="1">
      <alignment horizontal="center" vertical="center" wrapText="1"/>
    </xf>
    <xf numFmtId="0" fontId="7" fillId="0" borderId="18" xfId="1" applyNumberFormat="1" applyFont="1" applyBorder="1" applyAlignment="1">
      <alignment horizontal="center" vertical="center" wrapText="1"/>
    </xf>
    <xf numFmtId="0" fontId="7" fillId="0" borderId="21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69" fontId="7" fillId="0" borderId="18" xfId="1" applyNumberFormat="1" applyFont="1" applyBorder="1" applyAlignment="1">
      <alignment horizontal="center" vertical="center" wrapText="1"/>
    </xf>
    <xf numFmtId="169" fontId="7" fillId="0" borderId="20" xfId="1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169" fontId="7" fillId="0" borderId="21" xfId="1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wrapText="1"/>
    </xf>
    <xf numFmtId="0" fontId="7" fillId="0" borderId="3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170" fontId="2" fillId="0" borderId="15" xfId="0" applyNumberFormat="1" applyFont="1" applyBorder="1" applyAlignment="1">
      <alignment horizontal="center"/>
    </xf>
    <xf numFmtId="170" fontId="2" fillId="0" borderId="16" xfId="0" applyNumberFormat="1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7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D6713"/>
        </patternFill>
      </fill>
    </dxf>
    <dxf>
      <fill>
        <patternFill>
          <bgColor rgb="FF38E915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D6713"/>
        </patternFill>
      </fill>
    </dxf>
    <dxf>
      <fill>
        <patternFill>
          <bgColor rgb="FF38E915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numFmt numFmtId="2" formatCode="0.00"/>
      <fill>
        <patternFill>
          <bgColor rgb="FFFFC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D6713"/>
        </patternFill>
      </fill>
    </dxf>
    <dxf>
      <fill>
        <patternFill>
          <bgColor rgb="FF38E915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numFmt numFmtId="0" formatCode="General"/>
      <fill>
        <patternFill>
          <bgColor rgb="FFFFC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D6713"/>
        </patternFill>
      </fill>
    </dxf>
    <dxf>
      <fill>
        <patternFill>
          <bgColor rgb="FF38E915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numFmt numFmtId="0" formatCode="General"/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D6713"/>
        </patternFill>
      </fill>
    </dxf>
    <dxf>
      <fill>
        <patternFill>
          <bgColor rgb="FF38E915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FD6713"/>
        </patternFill>
      </fill>
    </dxf>
    <dxf>
      <fill>
        <patternFill>
          <bgColor rgb="FF38E915"/>
        </patternFill>
      </fill>
    </dxf>
    <dxf>
      <fill>
        <patternFill>
          <bgColor rgb="FFFF0000"/>
        </patternFill>
      </fill>
    </dxf>
    <dxf>
      <fill>
        <patternFill>
          <bgColor rgb="FFF96D1F"/>
        </patternFill>
      </fill>
    </dxf>
    <dxf>
      <fill>
        <patternFill>
          <bgColor rgb="FF1ADE1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</dxfs>
  <tableStyles count="0" defaultTableStyle="TableStyleMedium2" defaultPivotStyle="PivotStyleLight16"/>
  <colors>
    <mruColors>
      <color rgb="FF38E915"/>
      <color rgb="FFFD6713"/>
      <color rgb="FFF96D1F"/>
      <color rgb="FFEF972D"/>
      <color rgb="FF1ADE10"/>
      <color rgb="FFFF781D"/>
      <color rgb="FF40AD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RESULTADO AVANCE EN MEJORA NORMATIVA</a:t>
            </a:r>
          </a:p>
        </c:rich>
      </c:tx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GRAFICAS!$B$7</c:f>
              <c:strCache>
                <c:ptCount val="1"/>
                <c:pt idx="0">
                  <c:v>% DE AVANCE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3997198796814145E-3"/>
                  <c:y val="6.472686967252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5988795187255809E-3"/>
                  <c:y val="-5.6284234497848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985993984070082E-3"/>
                  <c:y val="-1.03186571225979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80391577698125E-3"/>
                  <c:y val="-8.4426351746772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997198796812992E-3"/>
                  <c:y val="0.14071058624462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994397593629062E-3"/>
                  <c:y val="4.2213175873386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7.0355293122310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B41-4664-86B0-13CB354995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GRAFICAS!$A$8:$A$14</c:f>
              <c:strCache>
                <c:ptCount val="7"/>
                <c:pt idx="0">
                  <c:v>Planeación: Agenda Regulatoria</c:v>
                </c:pt>
                <c:pt idx="1">
                  <c:v>Diseño de la regulación: Análisis de Impacto Normativo (AIN)</c:v>
                </c:pt>
                <c:pt idx="2">
                  <c:v>Consulta pública de los proyectos de actos administrativos</c:v>
                </c:pt>
                <c:pt idx="3">
                  <c:v>Revisión de calidad normativa</c:v>
                </c:pt>
                <c:pt idx="4">
                  <c:v>Publicidad de la regulación final</c:v>
                </c:pt>
                <c:pt idx="5">
                  <c:v>Evaluación de las regulaciones
</c:v>
                </c:pt>
                <c:pt idx="6">
                  <c:v>RESULTADO FINAL</c:v>
                </c:pt>
              </c:strCache>
            </c:strRef>
          </c:cat>
          <c:val>
            <c:numRef>
              <c:f>GRAFICAS!$B$8:$B$14</c:f>
              <c:numCache>
                <c:formatCode>0%</c:formatCode>
                <c:ptCount val="7"/>
                <c:pt idx="0">
                  <c:v>0.11</c:v>
                </c:pt>
                <c:pt idx="1">
                  <c:v>0.01</c:v>
                </c:pt>
                <c:pt idx="2">
                  <c:v>0.03</c:v>
                </c:pt>
                <c:pt idx="3">
                  <c:v>0</c:v>
                </c:pt>
                <c:pt idx="4">
                  <c:v>0.44</c:v>
                </c:pt>
                <c:pt idx="5">
                  <c:v>0.05</c:v>
                </c:pt>
                <c:pt idx="6">
                  <c:v>0.10666666666666667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B41-4664-86B0-13CB35499576}"/>
            </c:ext>
          </c:extLst>
        </c:ser>
        <c:ser>
          <c:idx val="1"/>
          <c:order val="1"/>
          <c:tx>
            <c:strRef>
              <c:f>GRAFICAS!$C$7</c:f>
              <c:strCache>
                <c:ptCount val="1"/>
                <c:pt idx="0">
                  <c:v>% DE AVANCE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5914720832949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0591472083294977E-3"/>
                  <c:y val="-2.814211724892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121962777726636E-3"/>
                  <c:y val="-2.8142117248924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530490694431659E-3"/>
                  <c:y val="-1.03186571225979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6524534721582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B41-4664-86B0-13CB354995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GRAFICAS!$A$8:$A$14</c:f>
              <c:strCache>
                <c:ptCount val="7"/>
                <c:pt idx="0">
                  <c:v>Planeación: Agenda Regulatoria</c:v>
                </c:pt>
                <c:pt idx="1">
                  <c:v>Diseño de la regulación: Análisis de Impacto Normativo (AIN)</c:v>
                </c:pt>
                <c:pt idx="2">
                  <c:v>Consulta pública de los proyectos de actos administrativos</c:v>
                </c:pt>
                <c:pt idx="3">
                  <c:v>Revisión de calidad normativa</c:v>
                </c:pt>
                <c:pt idx="4">
                  <c:v>Publicidad de la regulación final</c:v>
                </c:pt>
                <c:pt idx="5">
                  <c:v>Evaluación de las regulaciones
</c:v>
                </c:pt>
                <c:pt idx="6">
                  <c:v>RESULTADO FINAL</c:v>
                </c:pt>
              </c:strCache>
            </c:strRef>
          </c:cat>
          <c:val>
            <c:numRef>
              <c:f>GRAFICAS!$C$8:$C$14</c:f>
              <c:numCache>
                <c:formatCode>0%</c:formatCode>
                <c:ptCount val="7"/>
                <c:pt idx="0">
                  <c:v>40.625</c:v>
                </c:pt>
                <c:pt idx="1">
                  <c:v>19.285714285714285</c:v>
                </c:pt>
                <c:pt idx="2">
                  <c:v>53.571428571428569</c:v>
                </c:pt>
                <c:pt idx="3">
                  <c:v>0</c:v>
                </c:pt>
                <c:pt idx="4">
                  <c:v>43.75</c:v>
                </c:pt>
                <c:pt idx="5">
                  <c:v>4.5454545454545459</c:v>
                </c:pt>
                <c:pt idx="6">
                  <c:v>32.355519480519476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0B41-4664-86B0-13CB35499576}"/>
            </c:ext>
          </c:extLst>
        </c:ser>
        <c:ser>
          <c:idx val="2"/>
          <c:order val="2"/>
          <c:tx>
            <c:strRef>
              <c:f>GRAFICAS!$D$7</c:f>
              <c:strCache>
                <c:ptCount val="1"/>
                <c:pt idx="0">
                  <c:v>% DE AVANCE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595572183639439E-3"/>
                  <c:y val="-1.0318657122597904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0591472083294482E-3"/>
                  <c:y val="-1.03186571225979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121962777726636E-3"/>
                  <c:y val="-1.03186571225979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B41-4664-86B0-13CB354995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7652453472158295E-3"/>
                  <c:y val="-2.814211724892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B41-4664-86B0-13CB3549957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GRAFICAS!$A$8:$A$14</c:f>
              <c:strCache>
                <c:ptCount val="7"/>
                <c:pt idx="0">
                  <c:v>Planeación: Agenda Regulatoria</c:v>
                </c:pt>
                <c:pt idx="1">
                  <c:v>Diseño de la regulación: Análisis de Impacto Normativo (AIN)</c:v>
                </c:pt>
                <c:pt idx="2">
                  <c:v>Consulta pública de los proyectos de actos administrativos</c:v>
                </c:pt>
                <c:pt idx="3">
                  <c:v>Revisión de calidad normativa</c:v>
                </c:pt>
                <c:pt idx="4">
                  <c:v>Publicidad de la regulación final</c:v>
                </c:pt>
                <c:pt idx="5">
                  <c:v>Evaluación de las regulaciones
</c:v>
                </c:pt>
                <c:pt idx="6">
                  <c:v>RESULTADO FINAL</c:v>
                </c:pt>
              </c:strCache>
            </c:strRef>
          </c:cat>
          <c:val>
            <c:numRef>
              <c:f>GRAFICAS!$D$8:$D$14</c:f>
              <c:numCache>
                <c:formatCode>0%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0B41-4664-86B0-13CB35499576}"/>
            </c:ext>
          </c:extLst>
        </c:ser>
        <c:ser>
          <c:idx val="3"/>
          <c:order val="3"/>
          <c:tx>
            <c:strRef>
              <c:f>GRAFICAS!$E$7</c:f>
              <c:strCache>
                <c:ptCount val="1"/>
                <c:pt idx="0">
                  <c:v>% DE AVANCE 4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GRAFICAS!$A$8:$A$14</c:f>
              <c:strCache>
                <c:ptCount val="7"/>
                <c:pt idx="0">
                  <c:v>Planeación: Agenda Regulatoria</c:v>
                </c:pt>
                <c:pt idx="1">
                  <c:v>Diseño de la regulación: Análisis de Impacto Normativo (AIN)</c:v>
                </c:pt>
                <c:pt idx="2">
                  <c:v>Consulta pública de los proyectos de actos administrativos</c:v>
                </c:pt>
                <c:pt idx="3">
                  <c:v>Revisión de calidad normativa</c:v>
                </c:pt>
                <c:pt idx="4">
                  <c:v>Publicidad de la regulación final</c:v>
                </c:pt>
                <c:pt idx="5">
                  <c:v>Evaluación de las regulaciones
</c:v>
                </c:pt>
                <c:pt idx="6">
                  <c:v>RESULTADO FINAL</c:v>
                </c:pt>
              </c:strCache>
            </c:strRef>
          </c:cat>
          <c:val>
            <c:numRef>
              <c:f>GRAFICAS!$E$8:$E$14</c:f>
              <c:numCache>
                <c:formatCode>0%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B41-4664-86B0-13CB35499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207592"/>
        <c:axId val="388207984"/>
      </c:barChart>
      <c:catAx>
        <c:axId val="3882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8207984"/>
        <c:crosses val="autoZero"/>
        <c:auto val="1"/>
        <c:lblAlgn val="ctr"/>
        <c:lblOffset val="100"/>
        <c:noMultiLvlLbl val="0"/>
      </c:catAx>
      <c:valAx>
        <c:axId val="3882079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820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17320</xdr:colOff>
      <xdr:row>0</xdr:row>
      <xdr:rowOff>8659</xdr:rowOff>
    </xdr:from>
    <xdr:to>
      <xdr:col>1</xdr:col>
      <xdr:colOff>813957</xdr:colOff>
      <xdr:row>2</xdr:row>
      <xdr:rowOff>233794</xdr:rowOff>
    </xdr:to>
    <xdr:pic>
      <xdr:nvPicPr>
        <xdr:cNvPr id="2" name="Imagen 1" descr="Planeación Nacional mantendrá protagonismo en el presupuesto ...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9" t="27632" r="5796" b="29605"/>
        <a:stretch/>
      </xdr:blipFill>
      <xdr:spPr bwMode="auto">
        <a:xfrm>
          <a:off x="17320" y="8659"/>
          <a:ext cx="2138796" cy="710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17320</xdr:colOff>
      <xdr:row>0</xdr:row>
      <xdr:rowOff>8659</xdr:rowOff>
    </xdr:from>
    <xdr:to>
      <xdr:col>1</xdr:col>
      <xdr:colOff>813957</xdr:colOff>
      <xdr:row>2</xdr:row>
      <xdr:rowOff>233794</xdr:rowOff>
    </xdr:to>
    <xdr:pic>
      <xdr:nvPicPr>
        <xdr:cNvPr id="3" name="Imagen 2" descr="Planeación Nacional mantendrá protagonismo en el presupuesto ...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9" t="27632" r="5796" b="29605"/>
        <a:stretch/>
      </xdr:blipFill>
      <xdr:spPr bwMode="auto">
        <a:xfrm>
          <a:off x="17320" y="0"/>
          <a:ext cx="2139662" cy="701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15</xdr:row>
      <xdr:rowOff>156481</xdr:rowOff>
    </xdr:from>
    <xdr:to>
      <xdr:col>10</xdr:col>
      <xdr:colOff>761999</xdr:colOff>
      <xdr:row>39</xdr:row>
      <xdr:rowOff>97290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ucop.gov.co/entidades/alcaldiapasto/Agenda?IDAgenda=9438" TargetMode="External"/><Relationship Id="rId1" Type="http://schemas.openxmlformats.org/officeDocument/2006/relationships/hyperlink" Target="https://www.sucop.gov.co/entidades/alcaldiapasto/Agenda?IDAgenda=9438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zoomScale="70" zoomScaleNormal="70" workbookViewId="0">
      <selection activeCell="M12" sqref="M12"/>
    </sheetView>
  </sheetViews>
  <sheetFormatPr baseColWidth="10" defaultRowHeight="15" x14ac:dyDescent="0.25"/>
  <cols>
    <col min="1" max="1" width="20.140625" customWidth="1"/>
    <col min="2" max="2" width="13.28515625" customWidth="1"/>
    <col min="3" max="3" width="71" style="6" customWidth="1"/>
    <col min="4" max="4" width="4.7109375" style="5" bestFit="1" customWidth="1"/>
    <col min="5" max="5" width="8.140625" style="5" bestFit="1" customWidth="1"/>
    <col min="6" max="6" width="6.7109375" style="5" bestFit="1" customWidth="1"/>
    <col min="7" max="7" width="7.42578125" style="5" bestFit="1" customWidth="1"/>
    <col min="8" max="8" width="5.7109375" style="5" bestFit="1" customWidth="1"/>
    <col min="9" max="9" width="11.42578125" style="5"/>
    <col min="10" max="11" width="30" style="6" customWidth="1"/>
  </cols>
  <sheetData>
    <row r="1" spans="1:11" ht="18.75" x14ac:dyDescent="0.25">
      <c r="A1" s="64" t="s">
        <v>11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8.75" x14ac:dyDescent="0.25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8.75" x14ac:dyDescent="0.25">
      <c r="A3" s="64" t="s">
        <v>14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8.75" x14ac:dyDescent="0.25">
      <c r="A4" s="3"/>
      <c r="B4" s="3"/>
      <c r="C4" s="4"/>
      <c r="D4" s="8"/>
      <c r="E4" s="8"/>
      <c r="F4" s="9"/>
      <c r="G4" s="20"/>
      <c r="H4" s="20"/>
      <c r="I4" s="20"/>
      <c r="J4" s="21"/>
      <c r="K4" s="21"/>
    </row>
    <row r="5" spans="1:11" ht="18.75" x14ac:dyDescent="0.25">
      <c r="A5" s="71" t="s">
        <v>0</v>
      </c>
      <c r="B5" s="72"/>
      <c r="C5" s="73"/>
      <c r="D5" s="77" t="s">
        <v>61</v>
      </c>
      <c r="E5" s="78"/>
      <c r="F5" s="78"/>
      <c r="G5" s="78"/>
      <c r="H5" s="78"/>
      <c r="I5" s="79"/>
      <c r="J5" s="77" t="s">
        <v>75</v>
      </c>
      <c r="K5" s="79"/>
    </row>
    <row r="6" spans="1:11" ht="23.25" customHeight="1" x14ac:dyDescent="0.25">
      <c r="A6" s="74" t="s">
        <v>4</v>
      </c>
      <c r="B6" s="75"/>
      <c r="C6" s="76"/>
      <c r="D6" s="80">
        <v>44243</v>
      </c>
      <c r="E6" s="81"/>
      <c r="F6" s="81"/>
      <c r="G6" s="81"/>
      <c r="H6" s="81"/>
      <c r="I6" s="82"/>
      <c r="J6" s="130">
        <f>IF(SUM(I10:I90)=0,"",AVERAGE(I10:I90))</f>
        <v>24.0625</v>
      </c>
      <c r="K6" s="131"/>
    </row>
    <row r="7" spans="1:11" ht="17.25" thickBot="1" x14ac:dyDescent="0.35">
      <c r="A7" s="1"/>
      <c r="B7" s="1"/>
      <c r="C7" s="2"/>
      <c r="D7" s="10"/>
      <c r="E7" s="10"/>
      <c r="F7" s="11"/>
      <c r="G7" s="12"/>
      <c r="H7" s="12"/>
      <c r="I7" s="12"/>
      <c r="J7" s="13"/>
      <c r="K7" s="13"/>
    </row>
    <row r="8" spans="1:11" ht="15" customHeight="1" x14ac:dyDescent="0.25">
      <c r="A8" s="69" t="s">
        <v>12</v>
      </c>
      <c r="B8" s="83" t="s">
        <v>76</v>
      </c>
      <c r="C8" s="67" t="s">
        <v>5</v>
      </c>
      <c r="D8" s="67" t="s">
        <v>15</v>
      </c>
      <c r="E8" s="67" t="s">
        <v>16</v>
      </c>
      <c r="F8" s="67" t="s">
        <v>59</v>
      </c>
      <c r="G8" s="67" t="s">
        <v>17</v>
      </c>
      <c r="H8" s="67" t="s">
        <v>18</v>
      </c>
      <c r="I8" s="67" t="s">
        <v>1</v>
      </c>
      <c r="J8" s="67" t="s">
        <v>2</v>
      </c>
      <c r="K8" s="85" t="s">
        <v>3</v>
      </c>
    </row>
    <row r="9" spans="1:11" ht="15.75" customHeight="1" x14ac:dyDescent="0.25">
      <c r="A9" s="70"/>
      <c r="B9" s="84"/>
      <c r="C9" s="68"/>
      <c r="D9" s="68"/>
      <c r="E9" s="68"/>
      <c r="F9" s="68"/>
      <c r="G9" s="68"/>
      <c r="H9" s="68"/>
      <c r="I9" s="68"/>
      <c r="J9" s="68"/>
      <c r="K9" s="86"/>
    </row>
    <row r="10" spans="1:11" ht="39.75" customHeight="1" x14ac:dyDescent="0.25">
      <c r="A10" s="120" t="s">
        <v>6</v>
      </c>
      <c r="B10" s="114">
        <f>IF(SUM(I10:I25)=0,"",AVERAGE(I10:I25))</f>
        <v>40.625</v>
      </c>
      <c r="C10" s="14" t="s">
        <v>19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f>SUM(D10:H10)</f>
        <v>0</v>
      </c>
      <c r="J10" s="14" t="s">
        <v>112</v>
      </c>
      <c r="K10" s="15"/>
    </row>
    <row r="11" spans="1:11" ht="35.25" customHeight="1" x14ac:dyDescent="0.25">
      <c r="A11" s="121"/>
      <c r="B11" s="115"/>
      <c r="C11" s="14" t="s">
        <v>20</v>
      </c>
      <c r="D11" s="22">
        <v>0</v>
      </c>
      <c r="E11" s="22"/>
      <c r="F11" s="22"/>
      <c r="G11" s="22"/>
      <c r="H11" s="22"/>
      <c r="I11" s="22">
        <f t="shared" ref="I11:I25" si="0">SUM(D11:H11)</f>
        <v>0</v>
      </c>
      <c r="J11" s="14" t="s">
        <v>21</v>
      </c>
      <c r="K11" s="15"/>
    </row>
    <row r="12" spans="1:11" ht="39.75" customHeight="1" x14ac:dyDescent="0.25">
      <c r="A12" s="121"/>
      <c r="B12" s="115"/>
      <c r="C12" s="14" t="s">
        <v>113</v>
      </c>
      <c r="D12" s="22"/>
      <c r="E12" s="22">
        <v>25</v>
      </c>
      <c r="F12" s="22">
        <v>0</v>
      </c>
      <c r="G12" s="22">
        <v>25</v>
      </c>
      <c r="H12" s="22">
        <v>0</v>
      </c>
      <c r="I12" s="22">
        <f t="shared" si="0"/>
        <v>50</v>
      </c>
      <c r="J12" s="14" t="s">
        <v>114</v>
      </c>
      <c r="K12" s="15" t="s">
        <v>115</v>
      </c>
    </row>
    <row r="13" spans="1:11" ht="39.75" customHeight="1" x14ac:dyDescent="0.25">
      <c r="A13" s="121"/>
      <c r="B13" s="115"/>
      <c r="C13" s="14" t="s">
        <v>116</v>
      </c>
      <c r="D13" s="22"/>
      <c r="E13" s="22">
        <v>25</v>
      </c>
      <c r="F13" s="22">
        <v>25</v>
      </c>
      <c r="G13" s="22">
        <v>25</v>
      </c>
      <c r="H13" s="22"/>
      <c r="I13" s="22">
        <f t="shared" si="0"/>
        <v>75</v>
      </c>
      <c r="J13" s="14" t="s">
        <v>117</v>
      </c>
      <c r="K13" s="15"/>
    </row>
    <row r="14" spans="1:11" ht="47.25" customHeight="1" x14ac:dyDescent="0.25">
      <c r="A14" s="121"/>
      <c r="B14" s="115"/>
      <c r="C14" s="14" t="s">
        <v>118</v>
      </c>
      <c r="D14" s="22"/>
      <c r="E14" s="22">
        <v>25</v>
      </c>
      <c r="F14" s="22">
        <v>25</v>
      </c>
      <c r="G14" s="22">
        <v>25</v>
      </c>
      <c r="H14" s="22"/>
      <c r="I14" s="22">
        <f t="shared" si="0"/>
        <v>75</v>
      </c>
      <c r="J14" s="14" t="s">
        <v>119</v>
      </c>
      <c r="K14" s="15"/>
    </row>
    <row r="15" spans="1:11" ht="39.75" customHeight="1" x14ac:dyDescent="0.3">
      <c r="A15" s="121"/>
      <c r="B15" s="115"/>
      <c r="C15" s="14" t="s">
        <v>120</v>
      </c>
      <c r="D15" s="22"/>
      <c r="E15" s="22">
        <v>25</v>
      </c>
      <c r="F15" s="22">
        <v>25</v>
      </c>
      <c r="G15" s="22"/>
      <c r="H15" s="22"/>
      <c r="I15" s="22">
        <f t="shared" si="0"/>
        <v>50</v>
      </c>
      <c r="J15" s="23" t="s">
        <v>74</v>
      </c>
      <c r="K15" s="15"/>
    </row>
    <row r="16" spans="1:11" ht="39.75" customHeight="1" x14ac:dyDescent="0.3">
      <c r="A16" s="121"/>
      <c r="B16" s="115"/>
      <c r="C16" s="14" t="s">
        <v>121</v>
      </c>
      <c r="D16" s="22"/>
      <c r="E16" s="22">
        <v>0</v>
      </c>
      <c r="F16" s="22">
        <v>0</v>
      </c>
      <c r="G16" s="22">
        <v>25</v>
      </c>
      <c r="H16" s="22">
        <v>0</v>
      </c>
      <c r="I16" s="22">
        <f t="shared" si="0"/>
        <v>25</v>
      </c>
      <c r="J16" s="23" t="s">
        <v>122</v>
      </c>
      <c r="K16" s="15" t="s">
        <v>22</v>
      </c>
    </row>
    <row r="17" spans="1:11" ht="39.75" customHeight="1" x14ac:dyDescent="0.3">
      <c r="A17" s="121"/>
      <c r="B17" s="115"/>
      <c r="C17" s="14" t="s">
        <v>23</v>
      </c>
      <c r="D17" s="22">
        <v>0</v>
      </c>
      <c r="E17" s="22">
        <v>25</v>
      </c>
      <c r="F17" s="22">
        <v>25</v>
      </c>
      <c r="G17" s="22">
        <v>25</v>
      </c>
      <c r="H17" s="22"/>
      <c r="I17" s="22">
        <f t="shared" si="0"/>
        <v>75</v>
      </c>
      <c r="J17" s="23" t="s">
        <v>21</v>
      </c>
      <c r="K17" s="15" t="s">
        <v>123</v>
      </c>
    </row>
    <row r="18" spans="1:11" ht="39.75" customHeight="1" x14ac:dyDescent="0.3">
      <c r="A18" s="121"/>
      <c r="B18" s="115"/>
      <c r="C18" s="14" t="s">
        <v>24</v>
      </c>
      <c r="D18" s="22"/>
      <c r="E18" s="22">
        <v>25</v>
      </c>
      <c r="F18" s="22">
        <v>25</v>
      </c>
      <c r="G18" s="22">
        <v>25</v>
      </c>
      <c r="H18" s="22"/>
      <c r="I18" s="22">
        <f t="shared" si="0"/>
        <v>75</v>
      </c>
      <c r="J18" s="23" t="s">
        <v>124</v>
      </c>
      <c r="K18" s="15"/>
    </row>
    <row r="19" spans="1:11" ht="39.75" customHeight="1" x14ac:dyDescent="0.3">
      <c r="A19" s="121"/>
      <c r="B19" s="115"/>
      <c r="C19" s="14" t="s">
        <v>25</v>
      </c>
      <c r="D19" s="22"/>
      <c r="E19" s="22">
        <v>25</v>
      </c>
      <c r="F19" s="22">
        <v>25</v>
      </c>
      <c r="G19" s="22">
        <v>25</v>
      </c>
      <c r="H19" s="22"/>
      <c r="I19" s="22">
        <f t="shared" si="0"/>
        <v>75</v>
      </c>
      <c r="J19" s="23" t="s">
        <v>125</v>
      </c>
      <c r="K19" s="15"/>
    </row>
    <row r="20" spans="1:11" ht="39.75" customHeight="1" x14ac:dyDescent="0.3">
      <c r="A20" s="121"/>
      <c r="B20" s="115"/>
      <c r="C20" s="14" t="s">
        <v>126</v>
      </c>
      <c r="D20" s="22"/>
      <c r="E20" s="22">
        <v>25</v>
      </c>
      <c r="F20" s="22">
        <v>25</v>
      </c>
      <c r="G20" s="22">
        <v>25</v>
      </c>
      <c r="H20" s="22"/>
      <c r="I20" s="22">
        <f t="shared" si="0"/>
        <v>75</v>
      </c>
      <c r="J20" s="23" t="s">
        <v>127</v>
      </c>
      <c r="K20" s="15"/>
    </row>
    <row r="21" spans="1:11" ht="39.75" customHeight="1" x14ac:dyDescent="0.3">
      <c r="A21" s="121"/>
      <c r="B21" s="115"/>
      <c r="C21" s="14" t="s">
        <v>26</v>
      </c>
      <c r="D21" s="22"/>
      <c r="E21" s="22">
        <v>0</v>
      </c>
      <c r="F21" s="22">
        <v>0</v>
      </c>
      <c r="G21" s="22">
        <v>25</v>
      </c>
      <c r="H21" s="22">
        <v>0</v>
      </c>
      <c r="I21" s="22">
        <f t="shared" si="0"/>
        <v>25</v>
      </c>
      <c r="J21" s="23" t="s">
        <v>21</v>
      </c>
      <c r="K21" s="15" t="s">
        <v>128</v>
      </c>
    </row>
    <row r="22" spans="1:11" ht="39.75" customHeight="1" x14ac:dyDescent="0.3">
      <c r="A22" s="121"/>
      <c r="B22" s="115"/>
      <c r="C22" s="14" t="s">
        <v>129</v>
      </c>
      <c r="D22" s="22">
        <v>0</v>
      </c>
      <c r="E22" s="22"/>
      <c r="F22" s="22"/>
      <c r="G22" s="22"/>
      <c r="H22" s="22"/>
      <c r="I22" s="22">
        <f t="shared" si="0"/>
        <v>0</v>
      </c>
      <c r="J22" s="23" t="s">
        <v>21</v>
      </c>
      <c r="K22" s="15"/>
    </row>
    <row r="23" spans="1:11" ht="39.75" customHeight="1" x14ac:dyDescent="0.3">
      <c r="A23" s="121"/>
      <c r="B23" s="115"/>
      <c r="C23" s="14" t="s">
        <v>130</v>
      </c>
      <c r="D23" s="22">
        <v>0</v>
      </c>
      <c r="E23" s="22"/>
      <c r="F23" s="22"/>
      <c r="G23" s="22"/>
      <c r="H23" s="22"/>
      <c r="I23" s="22">
        <f t="shared" si="0"/>
        <v>0</v>
      </c>
      <c r="J23" s="23" t="s">
        <v>21</v>
      </c>
      <c r="K23" s="15"/>
    </row>
    <row r="24" spans="1:11" ht="39.75" customHeight="1" x14ac:dyDescent="0.3">
      <c r="A24" s="121"/>
      <c r="B24" s="115"/>
      <c r="C24" s="14" t="s">
        <v>27</v>
      </c>
      <c r="D24" s="22"/>
      <c r="E24" s="22">
        <v>25</v>
      </c>
      <c r="F24" s="22">
        <v>0</v>
      </c>
      <c r="G24" s="22">
        <v>25</v>
      </c>
      <c r="H24" s="22">
        <v>0</v>
      </c>
      <c r="I24" s="22">
        <f t="shared" si="0"/>
        <v>50</v>
      </c>
      <c r="J24" s="23" t="s">
        <v>131</v>
      </c>
      <c r="K24" s="15"/>
    </row>
    <row r="25" spans="1:11" ht="39.75" customHeight="1" thickBot="1" x14ac:dyDescent="0.3">
      <c r="A25" s="122"/>
      <c r="B25" s="117"/>
      <c r="C25" s="14" t="s">
        <v>28</v>
      </c>
      <c r="D25" s="22">
        <v>0</v>
      </c>
      <c r="E25" s="22"/>
      <c r="F25" s="22"/>
      <c r="G25" s="22"/>
      <c r="H25" s="22"/>
      <c r="I25" s="22">
        <f t="shared" si="0"/>
        <v>0</v>
      </c>
      <c r="J25" s="14" t="s">
        <v>21</v>
      </c>
      <c r="K25" s="15"/>
    </row>
    <row r="26" spans="1:11" ht="38.25" customHeight="1" x14ac:dyDescent="0.25">
      <c r="A26" s="125" t="s">
        <v>7</v>
      </c>
      <c r="B26" s="123">
        <f>IF(SUM(I26:I60)=0,"",AVERAGE(I26:I60))</f>
        <v>19.285714285714285</v>
      </c>
      <c r="C26" s="16" t="s">
        <v>30</v>
      </c>
      <c r="D26" s="25"/>
      <c r="E26" s="25">
        <v>25</v>
      </c>
      <c r="F26" s="25">
        <v>25</v>
      </c>
      <c r="G26" s="25">
        <v>25</v>
      </c>
      <c r="H26" s="25">
        <v>0</v>
      </c>
      <c r="I26" s="25">
        <f>SUM(D26:H26)</f>
        <v>75</v>
      </c>
      <c r="J26" s="16" t="s">
        <v>82</v>
      </c>
      <c r="K26" s="17" t="s">
        <v>31</v>
      </c>
    </row>
    <row r="27" spans="1:11" ht="38.25" customHeight="1" x14ac:dyDescent="0.25">
      <c r="A27" s="121"/>
      <c r="B27" s="124"/>
      <c r="C27" s="14" t="s">
        <v>32</v>
      </c>
      <c r="D27" s="22"/>
      <c r="E27" s="22">
        <v>25</v>
      </c>
      <c r="F27" s="22">
        <v>0</v>
      </c>
      <c r="G27" s="22">
        <v>25</v>
      </c>
      <c r="H27" s="22">
        <v>0</v>
      </c>
      <c r="I27" s="22">
        <f t="shared" ref="I27:I60" si="1">SUM(D27:H27)</f>
        <v>50</v>
      </c>
      <c r="J27" s="14" t="s">
        <v>82</v>
      </c>
      <c r="K27" s="15" t="s">
        <v>132</v>
      </c>
    </row>
    <row r="28" spans="1:11" ht="38.25" customHeight="1" x14ac:dyDescent="0.25">
      <c r="A28" s="121"/>
      <c r="B28" s="124"/>
      <c r="C28" s="14" t="s">
        <v>33</v>
      </c>
      <c r="D28" s="22"/>
      <c r="E28" s="22">
        <v>25</v>
      </c>
      <c r="F28" s="22">
        <v>25</v>
      </c>
      <c r="G28" s="22">
        <v>25</v>
      </c>
      <c r="H28" s="22">
        <v>0</v>
      </c>
      <c r="I28" s="22">
        <f t="shared" si="1"/>
        <v>75</v>
      </c>
      <c r="J28" s="14" t="s">
        <v>133</v>
      </c>
      <c r="K28" s="15"/>
    </row>
    <row r="29" spans="1:11" ht="38.25" customHeight="1" x14ac:dyDescent="0.25">
      <c r="A29" s="121"/>
      <c r="B29" s="124"/>
      <c r="C29" s="14" t="s">
        <v>134</v>
      </c>
      <c r="D29" s="22">
        <v>0</v>
      </c>
      <c r="E29" s="22"/>
      <c r="F29" s="22"/>
      <c r="G29" s="22"/>
      <c r="H29" s="22"/>
      <c r="I29" s="22">
        <f t="shared" si="1"/>
        <v>0</v>
      </c>
      <c r="J29" s="14" t="s">
        <v>21</v>
      </c>
      <c r="K29" s="15"/>
    </row>
    <row r="30" spans="1:11" ht="38.25" customHeight="1" x14ac:dyDescent="0.25">
      <c r="A30" s="121"/>
      <c r="B30" s="124"/>
      <c r="C30" s="14" t="s">
        <v>135</v>
      </c>
      <c r="D30" s="22">
        <v>0</v>
      </c>
      <c r="E30" s="22"/>
      <c r="F30" s="22"/>
      <c r="G30" s="22"/>
      <c r="H30" s="22"/>
      <c r="I30" s="22">
        <f t="shared" si="1"/>
        <v>0</v>
      </c>
      <c r="J30" s="14" t="s">
        <v>21</v>
      </c>
      <c r="K30" s="15"/>
    </row>
    <row r="31" spans="1:11" ht="50.25" customHeight="1" x14ac:dyDescent="0.25">
      <c r="A31" s="121"/>
      <c r="B31" s="124"/>
      <c r="C31" s="14" t="s">
        <v>136</v>
      </c>
      <c r="D31" s="22">
        <v>0</v>
      </c>
      <c r="E31" s="22"/>
      <c r="F31" s="22"/>
      <c r="G31" s="22"/>
      <c r="H31" s="22"/>
      <c r="I31" s="22">
        <f t="shared" si="1"/>
        <v>0</v>
      </c>
      <c r="J31" s="14" t="s">
        <v>21</v>
      </c>
      <c r="K31" s="15"/>
    </row>
    <row r="32" spans="1:11" ht="53.25" customHeight="1" x14ac:dyDescent="0.25">
      <c r="A32" s="121"/>
      <c r="B32" s="124"/>
      <c r="C32" s="14" t="s">
        <v>137</v>
      </c>
      <c r="D32" s="22">
        <v>0</v>
      </c>
      <c r="E32" s="22"/>
      <c r="F32" s="22"/>
      <c r="G32" s="22"/>
      <c r="H32" s="22"/>
      <c r="I32" s="22">
        <f t="shared" si="1"/>
        <v>0</v>
      </c>
      <c r="J32" s="14" t="s">
        <v>21</v>
      </c>
      <c r="K32" s="15"/>
    </row>
    <row r="33" spans="1:11" ht="33" x14ac:dyDescent="0.25">
      <c r="A33" s="121"/>
      <c r="B33" s="124"/>
      <c r="C33" s="14" t="s">
        <v>34</v>
      </c>
      <c r="D33" s="22">
        <v>0</v>
      </c>
      <c r="E33" s="22"/>
      <c r="F33" s="22"/>
      <c r="G33" s="22"/>
      <c r="H33" s="22"/>
      <c r="I33" s="22">
        <f t="shared" si="1"/>
        <v>0</v>
      </c>
      <c r="J33" s="14" t="s">
        <v>21</v>
      </c>
      <c r="K33" s="15"/>
    </row>
    <row r="34" spans="1:11" ht="48.75" customHeight="1" x14ac:dyDescent="0.25">
      <c r="A34" s="121"/>
      <c r="B34" s="124"/>
      <c r="C34" s="14" t="s">
        <v>35</v>
      </c>
      <c r="D34" s="22"/>
      <c r="E34" s="22">
        <v>25</v>
      </c>
      <c r="F34" s="22">
        <v>0</v>
      </c>
      <c r="G34" s="22">
        <v>25</v>
      </c>
      <c r="H34" s="22">
        <v>0</v>
      </c>
      <c r="I34" s="22">
        <f t="shared" si="1"/>
        <v>50</v>
      </c>
      <c r="J34" s="14" t="s">
        <v>138</v>
      </c>
      <c r="K34" s="15" t="s">
        <v>139</v>
      </c>
    </row>
    <row r="35" spans="1:11" ht="42" customHeight="1" x14ac:dyDescent="0.25">
      <c r="A35" s="121"/>
      <c r="B35" s="124"/>
      <c r="C35" s="14" t="s">
        <v>140</v>
      </c>
      <c r="D35" s="22"/>
      <c r="E35" s="22">
        <v>25</v>
      </c>
      <c r="F35" s="22">
        <v>25</v>
      </c>
      <c r="G35" s="22">
        <v>25</v>
      </c>
      <c r="H35" s="22">
        <v>0</v>
      </c>
      <c r="I35" s="22">
        <f t="shared" si="1"/>
        <v>75</v>
      </c>
      <c r="J35" s="14" t="s">
        <v>83</v>
      </c>
      <c r="K35" s="15" t="s">
        <v>141</v>
      </c>
    </row>
    <row r="36" spans="1:11" ht="32.25" customHeight="1" x14ac:dyDescent="0.25">
      <c r="A36" s="121"/>
      <c r="B36" s="124"/>
      <c r="C36" s="14" t="s">
        <v>142</v>
      </c>
      <c r="D36" s="22"/>
      <c r="E36" s="22">
        <v>25</v>
      </c>
      <c r="F36" s="22">
        <v>0</v>
      </c>
      <c r="G36" s="22">
        <v>0</v>
      </c>
      <c r="H36" s="22">
        <v>0</v>
      </c>
      <c r="I36" s="22">
        <f t="shared" si="1"/>
        <v>25</v>
      </c>
      <c r="J36" s="14" t="s">
        <v>82</v>
      </c>
      <c r="K36" s="15" t="s">
        <v>143</v>
      </c>
    </row>
    <row r="37" spans="1:11" ht="42" customHeight="1" x14ac:dyDescent="0.25">
      <c r="A37" s="121"/>
      <c r="B37" s="124"/>
      <c r="C37" s="14" t="s">
        <v>144</v>
      </c>
      <c r="D37" s="22"/>
      <c r="E37" s="22">
        <v>0</v>
      </c>
      <c r="F37" s="22">
        <v>0</v>
      </c>
      <c r="G37" s="22">
        <v>25</v>
      </c>
      <c r="H37" s="22">
        <v>0</v>
      </c>
      <c r="I37" s="22">
        <f t="shared" si="1"/>
        <v>25</v>
      </c>
      <c r="J37" s="14" t="s">
        <v>36</v>
      </c>
      <c r="K37" s="15" t="s">
        <v>145</v>
      </c>
    </row>
    <row r="38" spans="1:11" ht="34.15" customHeight="1" x14ac:dyDescent="0.25">
      <c r="A38" s="121"/>
      <c r="B38" s="124"/>
      <c r="C38" s="14" t="s">
        <v>38</v>
      </c>
      <c r="D38" s="22"/>
      <c r="E38" s="22">
        <v>25</v>
      </c>
      <c r="F38" s="22">
        <v>0</v>
      </c>
      <c r="G38" s="22">
        <v>0</v>
      </c>
      <c r="H38" s="22">
        <v>0</v>
      </c>
      <c r="I38" s="22">
        <f t="shared" si="1"/>
        <v>25</v>
      </c>
      <c r="J38" s="14" t="s">
        <v>82</v>
      </c>
      <c r="K38" s="15" t="s">
        <v>37</v>
      </c>
    </row>
    <row r="39" spans="1:11" ht="21.75" customHeight="1" x14ac:dyDescent="0.25">
      <c r="A39" s="121"/>
      <c r="B39" s="124"/>
      <c r="C39" s="14" t="s">
        <v>146</v>
      </c>
      <c r="D39" s="22"/>
      <c r="E39" s="22">
        <v>25</v>
      </c>
      <c r="F39" s="22">
        <v>0</v>
      </c>
      <c r="G39" s="22">
        <v>25</v>
      </c>
      <c r="H39" s="22">
        <v>0</v>
      </c>
      <c r="I39" s="22">
        <f t="shared" si="1"/>
        <v>50</v>
      </c>
      <c r="J39" s="14" t="s">
        <v>82</v>
      </c>
      <c r="K39" s="15" t="s">
        <v>37</v>
      </c>
    </row>
    <row r="40" spans="1:11" ht="15" customHeight="1" x14ac:dyDescent="0.25">
      <c r="A40" s="121"/>
      <c r="B40" s="124"/>
      <c r="C40" s="14" t="s">
        <v>39</v>
      </c>
      <c r="D40" s="22">
        <v>0</v>
      </c>
      <c r="E40" s="22"/>
      <c r="F40" s="22"/>
      <c r="G40" s="22"/>
      <c r="H40" s="22"/>
      <c r="I40" s="22">
        <f t="shared" si="1"/>
        <v>0</v>
      </c>
      <c r="J40" s="14" t="s">
        <v>21</v>
      </c>
      <c r="K40" s="15"/>
    </row>
    <row r="41" spans="1:11" ht="49.5" x14ac:dyDescent="0.25">
      <c r="A41" s="121"/>
      <c r="B41" s="124"/>
      <c r="C41" s="14" t="s">
        <v>40</v>
      </c>
      <c r="D41" s="22"/>
      <c r="E41" s="22">
        <v>25</v>
      </c>
      <c r="F41" s="22">
        <v>0</v>
      </c>
      <c r="G41" s="22">
        <v>0</v>
      </c>
      <c r="H41" s="22">
        <v>0</v>
      </c>
      <c r="I41" s="22">
        <f t="shared" si="1"/>
        <v>25</v>
      </c>
      <c r="J41" s="14" t="s">
        <v>83</v>
      </c>
      <c r="K41" s="15" t="s">
        <v>37</v>
      </c>
    </row>
    <row r="42" spans="1:11" ht="49.5" x14ac:dyDescent="0.25">
      <c r="A42" s="121"/>
      <c r="B42" s="124"/>
      <c r="C42" s="14" t="s">
        <v>147</v>
      </c>
      <c r="D42" s="22"/>
      <c r="E42" s="22">
        <v>25</v>
      </c>
      <c r="F42" s="22">
        <v>0</v>
      </c>
      <c r="G42" s="22">
        <v>0</v>
      </c>
      <c r="H42" s="22">
        <v>0</v>
      </c>
      <c r="I42" s="22">
        <f t="shared" si="1"/>
        <v>25</v>
      </c>
      <c r="J42" s="14" t="s">
        <v>83</v>
      </c>
      <c r="K42" s="15" t="s">
        <v>37</v>
      </c>
    </row>
    <row r="43" spans="1:11" ht="49.5" x14ac:dyDescent="0.25">
      <c r="A43" s="121"/>
      <c r="B43" s="124"/>
      <c r="C43" s="14" t="s">
        <v>41</v>
      </c>
      <c r="D43" s="22"/>
      <c r="E43" s="22">
        <v>25</v>
      </c>
      <c r="F43" s="22">
        <v>25</v>
      </c>
      <c r="G43" s="22">
        <v>25</v>
      </c>
      <c r="H43" s="22">
        <v>0</v>
      </c>
      <c r="I43" s="22">
        <f t="shared" si="1"/>
        <v>75</v>
      </c>
      <c r="J43" s="14" t="s">
        <v>83</v>
      </c>
      <c r="K43" s="15" t="s">
        <v>37</v>
      </c>
    </row>
    <row r="44" spans="1:11" ht="49.5" x14ac:dyDescent="0.25">
      <c r="A44" s="121"/>
      <c r="B44" s="124"/>
      <c r="C44" s="14" t="s">
        <v>42</v>
      </c>
      <c r="D44" s="22"/>
      <c r="E44" s="22">
        <v>25</v>
      </c>
      <c r="F44" s="22">
        <v>25</v>
      </c>
      <c r="G44" s="22">
        <v>25</v>
      </c>
      <c r="H44" s="22">
        <v>0</v>
      </c>
      <c r="I44" s="22">
        <f t="shared" si="1"/>
        <v>75</v>
      </c>
      <c r="J44" s="14" t="s">
        <v>83</v>
      </c>
      <c r="K44" s="15" t="s">
        <v>37</v>
      </c>
    </row>
    <row r="45" spans="1:11" ht="33" x14ac:dyDescent="0.25">
      <c r="A45" s="121"/>
      <c r="B45" s="124"/>
      <c r="C45" s="14" t="s">
        <v>43</v>
      </c>
      <c r="D45" s="22">
        <v>0</v>
      </c>
      <c r="E45" s="22"/>
      <c r="F45" s="22"/>
      <c r="G45" s="22"/>
      <c r="H45" s="22"/>
      <c r="I45" s="22">
        <f t="shared" si="1"/>
        <v>0</v>
      </c>
      <c r="J45" s="14" t="s">
        <v>21</v>
      </c>
      <c r="K45" s="15"/>
    </row>
    <row r="46" spans="1:11" ht="27.6" customHeight="1" x14ac:dyDescent="0.25">
      <c r="A46" s="121"/>
      <c r="B46" s="124"/>
      <c r="C46" s="14" t="s">
        <v>148</v>
      </c>
      <c r="D46" s="22">
        <v>0</v>
      </c>
      <c r="E46" s="22"/>
      <c r="F46" s="22"/>
      <c r="G46" s="22"/>
      <c r="H46" s="22"/>
      <c r="I46" s="22">
        <f t="shared" si="1"/>
        <v>0</v>
      </c>
      <c r="J46" s="14" t="s">
        <v>21</v>
      </c>
      <c r="K46" s="15"/>
    </row>
    <row r="47" spans="1:11" ht="15" customHeight="1" x14ac:dyDescent="0.25">
      <c r="A47" s="121"/>
      <c r="B47" s="124"/>
      <c r="C47" s="14" t="s">
        <v>149</v>
      </c>
      <c r="D47" s="22">
        <v>0</v>
      </c>
      <c r="E47" s="22"/>
      <c r="F47" s="22"/>
      <c r="G47" s="22"/>
      <c r="H47" s="22"/>
      <c r="I47" s="22">
        <f t="shared" si="1"/>
        <v>0</v>
      </c>
      <c r="J47" s="14" t="s">
        <v>21</v>
      </c>
      <c r="K47" s="15"/>
    </row>
    <row r="48" spans="1:11" ht="15" customHeight="1" x14ac:dyDescent="0.25">
      <c r="A48" s="121"/>
      <c r="B48" s="124"/>
      <c r="C48" s="14" t="s">
        <v>44</v>
      </c>
      <c r="D48" s="22">
        <v>0</v>
      </c>
      <c r="E48" s="22"/>
      <c r="F48" s="22"/>
      <c r="G48" s="22"/>
      <c r="H48" s="22"/>
      <c r="I48" s="22">
        <f t="shared" si="1"/>
        <v>0</v>
      </c>
      <c r="J48" s="14" t="s">
        <v>21</v>
      </c>
      <c r="K48" s="15"/>
    </row>
    <row r="49" spans="1:11" ht="33" customHeight="1" x14ac:dyDescent="0.25">
      <c r="A49" s="121"/>
      <c r="B49" s="124"/>
      <c r="C49" s="14" t="s">
        <v>150</v>
      </c>
      <c r="D49" s="22">
        <v>0</v>
      </c>
      <c r="E49" s="22"/>
      <c r="F49" s="22"/>
      <c r="G49" s="22"/>
      <c r="H49" s="22"/>
      <c r="I49" s="22">
        <f t="shared" si="1"/>
        <v>0</v>
      </c>
      <c r="J49" s="14" t="s">
        <v>21</v>
      </c>
      <c r="K49" s="15"/>
    </row>
    <row r="50" spans="1:11" ht="15" customHeight="1" x14ac:dyDescent="0.25">
      <c r="A50" s="121"/>
      <c r="B50" s="124"/>
      <c r="C50" s="14" t="s">
        <v>151</v>
      </c>
      <c r="D50" s="22">
        <v>0</v>
      </c>
      <c r="E50" s="22"/>
      <c r="F50" s="22"/>
      <c r="G50" s="22"/>
      <c r="H50" s="22"/>
      <c r="I50" s="22">
        <f t="shared" si="1"/>
        <v>0</v>
      </c>
      <c r="J50" s="14" t="s">
        <v>21</v>
      </c>
      <c r="K50" s="15"/>
    </row>
    <row r="51" spans="1:11" ht="15" customHeight="1" x14ac:dyDescent="0.25">
      <c r="A51" s="121"/>
      <c r="B51" s="124"/>
      <c r="C51" s="14" t="s">
        <v>45</v>
      </c>
      <c r="D51" s="22">
        <v>0</v>
      </c>
      <c r="E51" s="22"/>
      <c r="F51" s="22"/>
      <c r="G51" s="22"/>
      <c r="H51" s="22"/>
      <c r="I51" s="22">
        <f t="shared" si="1"/>
        <v>0</v>
      </c>
      <c r="J51" s="14" t="s">
        <v>21</v>
      </c>
      <c r="K51" s="15"/>
    </row>
    <row r="52" spans="1:11" ht="15" customHeight="1" x14ac:dyDescent="0.25">
      <c r="A52" s="121"/>
      <c r="B52" s="124"/>
      <c r="C52" s="14" t="s">
        <v>46</v>
      </c>
      <c r="D52" s="22">
        <v>0</v>
      </c>
      <c r="E52" s="22"/>
      <c r="F52" s="22"/>
      <c r="G52" s="22"/>
      <c r="H52" s="22"/>
      <c r="I52" s="22">
        <f t="shared" si="1"/>
        <v>0</v>
      </c>
      <c r="J52" s="14" t="s">
        <v>21</v>
      </c>
      <c r="K52" s="15"/>
    </row>
    <row r="53" spans="1:11" ht="15" customHeight="1" x14ac:dyDescent="0.25">
      <c r="A53" s="121"/>
      <c r="B53" s="124"/>
      <c r="C53" s="14" t="s">
        <v>152</v>
      </c>
      <c r="D53" s="22">
        <v>0</v>
      </c>
      <c r="E53" s="22"/>
      <c r="F53" s="22"/>
      <c r="G53" s="22"/>
      <c r="H53" s="22"/>
      <c r="I53" s="22">
        <f t="shared" si="1"/>
        <v>0</v>
      </c>
      <c r="J53" s="14" t="s">
        <v>21</v>
      </c>
      <c r="K53" s="15"/>
    </row>
    <row r="54" spans="1:11" ht="15" customHeight="1" x14ac:dyDescent="0.25">
      <c r="A54" s="121"/>
      <c r="B54" s="124"/>
      <c r="C54" s="14" t="s">
        <v>153</v>
      </c>
      <c r="D54" s="22">
        <v>0</v>
      </c>
      <c r="E54" s="22"/>
      <c r="F54" s="22"/>
      <c r="G54" s="22"/>
      <c r="H54" s="22"/>
      <c r="I54" s="22">
        <f t="shared" si="1"/>
        <v>0</v>
      </c>
      <c r="J54" s="14" t="s">
        <v>21</v>
      </c>
      <c r="K54" s="15"/>
    </row>
    <row r="55" spans="1:11" ht="15" customHeight="1" x14ac:dyDescent="0.25">
      <c r="A55" s="121"/>
      <c r="B55" s="124"/>
      <c r="C55" s="14" t="s">
        <v>47</v>
      </c>
      <c r="D55" s="22">
        <v>0</v>
      </c>
      <c r="E55" s="22"/>
      <c r="F55" s="22"/>
      <c r="G55" s="22"/>
      <c r="H55" s="22"/>
      <c r="I55" s="22">
        <f t="shared" si="1"/>
        <v>0</v>
      </c>
      <c r="J55" s="14" t="s">
        <v>21</v>
      </c>
      <c r="K55" s="15"/>
    </row>
    <row r="56" spans="1:11" ht="15" customHeight="1" x14ac:dyDescent="0.25">
      <c r="A56" s="121"/>
      <c r="B56" s="124"/>
      <c r="C56" s="14" t="s">
        <v>154</v>
      </c>
      <c r="D56" s="22">
        <v>0</v>
      </c>
      <c r="E56" s="22"/>
      <c r="F56" s="22"/>
      <c r="G56" s="22"/>
      <c r="H56" s="22"/>
      <c r="I56" s="22">
        <f t="shared" si="1"/>
        <v>0</v>
      </c>
      <c r="J56" s="14" t="s">
        <v>21</v>
      </c>
      <c r="K56" s="15"/>
    </row>
    <row r="57" spans="1:11" ht="15" customHeight="1" x14ac:dyDescent="0.25">
      <c r="A57" s="121"/>
      <c r="B57" s="124"/>
      <c r="C57" s="14" t="s">
        <v>155</v>
      </c>
      <c r="D57" s="22">
        <v>0</v>
      </c>
      <c r="E57" s="22"/>
      <c r="F57" s="22"/>
      <c r="G57" s="22"/>
      <c r="H57" s="22"/>
      <c r="I57" s="22">
        <f t="shared" si="1"/>
        <v>0</v>
      </c>
      <c r="J57" s="14" t="s">
        <v>21</v>
      </c>
      <c r="K57" s="15"/>
    </row>
    <row r="58" spans="1:11" ht="33" x14ac:dyDescent="0.25">
      <c r="A58" s="121"/>
      <c r="B58" s="124"/>
      <c r="C58" s="14" t="s">
        <v>156</v>
      </c>
      <c r="D58" s="22">
        <v>0</v>
      </c>
      <c r="E58" s="22"/>
      <c r="F58" s="22"/>
      <c r="G58" s="22"/>
      <c r="H58" s="22"/>
      <c r="I58" s="22">
        <f t="shared" si="1"/>
        <v>0</v>
      </c>
      <c r="J58" s="14" t="s">
        <v>21</v>
      </c>
      <c r="K58" s="15"/>
    </row>
    <row r="59" spans="1:11" ht="62.45" customHeight="1" x14ac:dyDescent="0.25">
      <c r="A59" s="121"/>
      <c r="B59" s="124"/>
      <c r="C59" s="14" t="s">
        <v>157</v>
      </c>
      <c r="D59" s="22"/>
      <c r="E59" s="22">
        <v>0</v>
      </c>
      <c r="F59" s="22">
        <v>0</v>
      </c>
      <c r="G59" s="22">
        <v>25</v>
      </c>
      <c r="H59" s="22">
        <v>0</v>
      </c>
      <c r="I59" s="22">
        <f t="shared" si="1"/>
        <v>25</v>
      </c>
      <c r="J59" s="14" t="s">
        <v>158</v>
      </c>
      <c r="K59" s="15"/>
    </row>
    <row r="60" spans="1:11" ht="33.75" thickBot="1" x14ac:dyDescent="0.3">
      <c r="A60" s="122"/>
      <c r="B60" s="126"/>
      <c r="C60" s="14" t="s">
        <v>159</v>
      </c>
      <c r="D60" s="22">
        <v>0</v>
      </c>
      <c r="E60" s="22"/>
      <c r="F60" s="22"/>
      <c r="G60" s="22"/>
      <c r="H60" s="22"/>
      <c r="I60" s="22">
        <f t="shared" si="1"/>
        <v>0</v>
      </c>
      <c r="J60" s="14" t="s">
        <v>21</v>
      </c>
      <c r="K60" s="15"/>
    </row>
    <row r="61" spans="1:11" ht="52.5" customHeight="1" x14ac:dyDescent="0.25">
      <c r="A61" s="125" t="s">
        <v>8</v>
      </c>
      <c r="B61" s="116">
        <f>IF(SUM(I61:I68)=0,"",AVERAGE(I61:I68))</f>
        <v>53.571428571428569</v>
      </c>
      <c r="C61" s="16" t="s">
        <v>160</v>
      </c>
      <c r="D61" s="25">
        <v>0</v>
      </c>
      <c r="E61" s="25"/>
      <c r="F61" s="25"/>
      <c r="G61" s="25"/>
      <c r="H61" s="25"/>
      <c r="I61" s="25"/>
      <c r="J61" s="16" t="s">
        <v>21</v>
      </c>
      <c r="K61" s="17" t="s">
        <v>141</v>
      </c>
    </row>
    <row r="62" spans="1:11" ht="49.5" customHeight="1" x14ac:dyDescent="0.25">
      <c r="A62" s="121"/>
      <c r="B62" s="115"/>
      <c r="C62" s="14" t="s">
        <v>161</v>
      </c>
      <c r="D62" s="22"/>
      <c r="E62" s="22">
        <v>0</v>
      </c>
      <c r="F62" s="22">
        <v>25</v>
      </c>
      <c r="G62" s="22">
        <v>25</v>
      </c>
      <c r="H62" s="22">
        <v>0</v>
      </c>
      <c r="I62" s="22">
        <f>SUM(D62:H62)</f>
        <v>50</v>
      </c>
      <c r="J62" s="14" t="s">
        <v>162</v>
      </c>
      <c r="K62" s="15" t="s">
        <v>141</v>
      </c>
    </row>
    <row r="63" spans="1:11" ht="45" x14ac:dyDescent="0.25">
      <c r="A63" s="121"/>
      <c r="B63" s="115"/>
      <c r="C63" s="14" t="s">
        <v>163</v>
      </c>
      <c r="D63" s="22"/>
      <c r="E63" s="22">
        <v>25</v>
      </c>
      <c r="F63" s="22">
        <v>25</v>
      </c>
      <c r="G63" s="22">
        <v>25</v>
      </c>
      <c r="H63" s="22">
        <v>0</v>
      </c>
      <c r="I63" s="22">
        <f>SUM(D63:H63)</f>
        <v>75</v>
      </c>
      <c r="J63" s="36" t="s">
        <v>77</v>
      </c>
      <c r="K63" s="15"/>
    </row>
    <row r="64" spans="1:11" ht="48" customHeight="1" x14ac:dyDescent="0.25">
      <c r="A64" s="121"/>
      <c r="B64" s="115"/>
      <c r="C64" s="14" t="s">
        <v>164</v>
      </c>
      <c r="D64" s="22"/>
      <c r="E64" s="22">
        <v>25</v>
      </c>
      <c r="F64" s="22">
        <v>25</v>
      </c>
      <c r="G64" s="22">
        <v>25</v>
      </c>
      <c r="H64" s="22">
        <v>0</v>
      </c>
      <c r="I64" s="22">
        <f t="shared" ref="I64:I68" si="2">SUM(D64:H64)</f>
        <v>75</v>
      </c>
      <c r="J64" s="36" t="s">
        <v>77</v>
      </c>
      <c r="K64" s="15" t="s">
        <v>141</v>
      </c>
    </row>
    <row r="65" spans="1:11" ht="66" x14ac:dyDescent="0.25">
      <c r="A65" s="121"/>
      <c r="B65" s="115"/>
      <c r="C65" s="14" t="s">
        <v>165</v>
      </c>
      <c r="D65" s="22"/>
      <c r="E65" s="22">
        <v>25</v>
      </c>
      <c r="F65" s="22">
        <v>25</v>
      </c>
      <c r="G65" s="22">
        <v>25</v>
      </c>
      <c r="H65" s="22">
        <v>0</v>
      </c>
      <c r="I65" s="22">
        <f t="shared" si="2"/>
        <v>75</v>
      </c>
      <c r="J65" s="37" t="s">
        <v>78</v>
      </c>
      <c r="K65" s="15"/>
    </row>
    <row r="66" spans="1:11" ht="45" customHeight="1" x14ac:dyDescent="0.25">
      <c r="A66" s="121"/>
      <c r="B66" s="115"/>
      <c r="C66" s="14" t="s">
        <v>166</v>
      </c>
      <c r="D66" s="22"/>
      <c r="E66" s="22">
        <v>25</v>
      </c>
      <c r="F66" s="22">
        <v>25</v>
      </c>
      <c r="G66" s="22">
        <v>25</v>
      </c>
      <c r="H66" s="22">
        <v>0</v>
      </c>
      <c r="I66" s="22">
        <f t="shared" si="2"/>
        <v>75</v>
      </c>
      <c r="J66" s="37" t="s">
        <v>79</v>
      </c>
      <c r="K66" s="15"/>
    </row>
    <row r="67" spans="1:11" ht="36" customHeight="1" x14ac:dyDescent="0.25">
      <c r="A67" s="121"/>
      <c r="B67" s="115"/>
      <c r="C67" s="14" t="s">
        <v>48</v>
      </c>
      <c r="D67" s="22"/>
      <c r="E67" s="22">
        <v>25</v>
      </c>
      <c r="F67" s="22">
        <v>0</v>
      </c>
      <c r="G67" s="22">
        <v>0</v>
      </c>
      <c r="H67" s="22">
        <v>0</v>
      </c>
      <c r="I67" s="22">
        <f t="shared" si="2"/>
        <v>25</v>
      </c>
      <c r="J67" s="14" t="s">
        <v>81</v>
      </c>
      <c r="K67" s="15" t="s">
        <v>141</v>
      </c>
    </row>
    <row r="68" spans="1:11" ht="33.75" thickBot="1" x14ac:dyDescent="0.3">
      <c r="A68" s="122"/>
      <c r="B68" s="117"/>
      <c r="C68" s="14" t="s">
        <v>49</v>
      </c>
      <c r="D68" s="22">
        <v>0</v>
      </c>
      <c r="E68" s="22"/>
      <c r="F68" s="22"/>
      <c r="G68" s="22"/>
      <c r="H68" s="22"/>
      <c r="I68" s="22">
        <f t="shared" si="2"/>
        <v>0</v>
      </c>
      <c r="J68" s="14" t="s">
        <v>21</v>
      </c>
      <c r="K68" s="15"/>
    </row>
    <row r="69" spans="1:11" ht="35.25" customHeight="1" x14ac:dyDescent="0.25">
      <c r="A69" s="66" t="s">
        <v>9</v>
      </c>
      <c r="B69" s="116" t="str">
        <f>IF(SUM(I69:I74)=0,"",AVERAGE(I69:I74))</f>
        <v/>
      </c>
      <c r="C69" s="16" t="s">
        <v>50</v>
      </c>
      <c r="D69" s="25">
        <v>0</v>
      </c>
      <c r="E69" s="25"/>
      <c r="F69" s="25"/>
      <c r="G69" s="25"/>
      <c r="H69" s="25"/>
      <c r="I69" s="25">
        <f>SUM(D69:H69)</f>
        <v>0</v>
      </c>
      <c r="J69" s="16" t="s">
        <v>21</v>
      </c>
      <c r="K69" s="17"/>
    </row>
    <row r="70" spans="1:11" ht="33" x14ac:dyDescent="0.25">
      <c r="A70" s="65"/>
      <c r="B70" s="115"/>
      <c r="C70" s="14" t="s">
        <v>51</v>
      </c>
      <c r="D70" s="22">
        <v>0</v>
      </c>
      <c r="E70" s="22"/>
      <c r="F70" s="22"/>
      <c r="G70" s="22"/>
      <c r="H70" s="22"/>
      <c r="I70" s="22">
        <f t="shared" ref="I70:I74" si="3">SUM(D70:H70)</f>
        <v>0</v>
      </c>
      <c r="J70" s="14" t="s">
        <v>21</v>
      </c>
      <c r="K70" s="15"/>
    </row>
    <row r="71" spans="1:11" ht="33" x14ac:dyDescent="0.25">
      <c r="A71" s="65"/>
      <c r="B71" s="115"/>
      <c r="C71" s="14" t="s">
        <v>167</v>
      </c>
      <c r="D71" s="22">
        <v>0</v>
      </c>
      <c r="E71" s="22"/>
      <c r="F71" s="22"/>
      <c r="G71" s="22"/>
      <c r="H71" s="22"/>
      <c r="I71" s="22">
        <f t="shared" si="3"/>
        <v>0</v>
      </c>
      <c r="J71" s="14" t="s">
        <v>21</v>
      </c>
      <c r="K71" s="15"/>
    </row>
    <row r="72" spans="1:11" ht="33" x14ac:dyDescent="0.25">
      <c r="A72" s="65"/>
      <c r="B72" s="115"/>
      <c r="C72" s="14" t="s">
        <v>168</v>
      </c>
      <c r="D72" s="22">
        <v>0</v>
      </c>
      <c r="E72" s="22"/>
      <c r="F72" s="22"/>
      <c r="G72" s="22"/>
      <c r="H72" s="22"/>
      <c r="I72" s="22">
        <f t="shared" si="3"/>
        <v>0</v>
      </c>
      <c r="J72" s="14" t="s">
        <v>21</v>
      </c>
      <c r="K72" s="15"/>
    </row>
    <row r="73" spans="1:11" ht="33" x14ac:dyDescent="0.25">
      <c r="A73" s="65"/>
      <c r="B73" s="115"/>
      <c r="C73" s="14" t="s">
        <v>169</v>
      </c>
      <c r="D73" s="22">
        <v>0</v>
      </c>
      <c r="E73" s="22"/>
      <c r="F73" s="22"/>
      <c r="G73" s="22"/>
      <c r="H73" s="22"/>
      <c r="I73" s="22">
        <f t="shared" si="3"/>
        <v>0</v>
      </c>
      <c r="J73" s="14" t="s">
        <v>21</v>
      </c>
      <c r="K73" s="15"/>
    </row>
    <row r="74" spans="1:11" ht="33" x14ac:dyDescent="0.25">
      <c r="A74" s="65"/>
      <c r="B74" s="115"/>
      <c r="C74" s="14" t="s">
        <v>170</v>
      </c>
      <c r="D74" s="22">
        <v>0</v>
      </c>
      <c r="E74" s="22"/>
      <c r="F74" s="22"/>
      <c r="G74" s="22"/>
      <c r="H74" s="22"/>
      <c r="I74" s="22">
        <f t="shared" si="3"/>
        <v>0</v>
      </c>
      <c r="J74" s="14" t="s">
        <v>21</v>
      </c>
      <c r="K74" s="15"/>
    </row>
    <row r="75" spans="1:11" s="7" customFormat="1" ht="15.6" customHeight="1" thickBot="1" x14ac:dyDescent="0.3">
      <c r="A75" s="65"/>
      <c r="B75" s="117"/>
      <c r="C75" s="24" t="s">
        <v>29</v>
      </c>
      <c r="D75" s="26"/>
      <c r="E75" s="26"/>
      <c r="F75" s="26"/>
      <c r="G75" s="26"/>
      <c r="H75" s="26"/>
      <c r="I75" s="27">
        <f>SUM(I69:I74)</f>
        <v>0</v>
      </c>
      <c r="J75" s="18"/>
      <c r="K75" s="19"/>
    </row>
    <row r="76" spans="1:11" ht="44.25" customHeight="1" x14ac:dyDescent="0.25">
      <c r="A76" s="125" t="s">
        <v>10</v>
      </c>
      <c r="B76" s="116">
        <f>IF(SUM(I76:I79)=0,"",AVERAGE(I76:I79))</f>
        <v>43.75</v>
      </c>
      <c r="C76" s="16" t="s">
        <v>52</v>
      </c>
      <c r="D76" s="25"/>
      <c r="E76" s="25">
        <v>0</v>
      </c>
      <c r="F76" s="25">
        <v>0</v>
      </c>
      <c r="G76" s="25">
        <v>25</v>
      </c>
      <c r="H76" s="25">
        <v>0</v>
      </c>
      <c r="I76" s="25">
        <f>SUM(D76:H76)</f>
        <v>25</v>
      </c>
      <c r="J76" s="16" t="s">
        <v>53</v>
      </c>
      <c r="K76" s="17"/>
    </row>
    <row r="77" spans="1:11" ht="33" x14ac:dyDescent="0.25">
      <c r="A77" s="121"/>
      <c r="B77" s="115"/>
      <c r="C77" s="14" t="s">
        <v>171</v>
      </c>
      <c r="D77" s="22"/>
      <c r="E77" s="22">
        <v>25</v>
      </c>
      <c r="F77" s="22">
        <v>0</v>
      </c>
      <c r="G77" s="22">
        <v>25</v>
      </c>
      <c r="H77" s="22">
        <v>0</v>
      </c>
      <c r="I77" s="22">
        <f t="shared" ref="I77:I79" si="4">SUM(D77:H77)</f>
        <v>50</v>
      </c>
      <c r="J77" s="14" t="s">
        <v>54</v>
      </c>
      <c r="K77" s="15"/>
    </row>
    <row r="78" spans="1:11" ht="33" x14ac:dyDescent="0.25">
      <c r="A78" s="121"/>
      <c r="B78" s="115"/>
      <c r="C78" s="14" t="s">
        <v>172</v>
      </c>
      <c r="D78" s="22"/>
      <c r="E78" s="22">
        <v>25</v>
      </c>
      <c r="F78" s="22">
        <v>0</v>
      </c>
      <c r="G78" s="22">
        <v>25</v>
      </c>
      <c r="H78" s="22">
        <v>0</v>
      </c>
      <c r="I78" s="22">
        <f t="shared" si="4"/>
        <v>50</v>
      </c>
      <c r="J78" s="14" t="s">
        <v>54</v>
      </c>
      <c r="K78" s="15"/>
    </row>
    <row r="79" spans="1:11" ht="33.75" thickBot="1" x14ac:dyDescent="0.3">
      <c r="A79" s="122"/>
      <c r="B79" s="117"/>
      <c r="C79" s="14" t="s">
        <v>173</v>
      </c>
      <c r="D79" s="22"/>
      <c r="E79" s="22">
        <v>25</v>
      </c>
      <c r="F79" s="22">
        <v>0</v>
      </c>
      <c r="G79" s="22">
        <v>25</v>
      </c>
      <c r="H79" s="22">
        <v>0</v>
      </c>
      <c r="I79" s="22">
        <f t="shared" si="4"/>
        <v>50</v>
      </c>
      <c r="J79" s="14" t="s">
        <v>54</v>
      </c>
      <c r="K79" s="15"/>
    </row>
    <row r="80" spans="1:11" ht="28.5" customHeight="1" x14ac:dyDescent="0.25">
      <c r="A80" s="127" t="s">
        <v>60</v>
      </c>
      <c r="B80" s="119">
        <f>IF(SUM(I80:I90)=0,"",AVERAGE(I80:I90))</f>
        <v>4.5454545454545459</v>
      </c>
      <c r="C80" s="16" t="s">
        <v>174</v>
      </c>
      <c r="D80" s="25"/>
      <c r="E80" s="25">
        <v>25</v>
      </c>
      <c r="F80" s="25">
        <v>0</v>
      </c>
      <c r="G80" s="25">
        <v>25</v>
      </c>
      <c r="H80" s="25">
        <v>0</v>
      </c>
      <c r="I80" s="25">
        <f>SUM(D80:H80)</f>
        <v>50</v>
      </c>
      <c r="J80" s="16" t="s">
        <v>80</v>
      </c>
      <c r="K80" s="17" t="s">
        <v>175</v>
      </c>
    </row>
    <row r="81" spans="1:11" ht="15.6" customHeight="1" x14ac:dyDescent="0.25">
      <c r="A81" s="128"/>
      <c r="B81" s="118"/>
      <c r="C81" s="14" t="s">
        <v>176</v>
      </c>
      <c r="D81" s="22">
        <v>0</v>
      </c>
      <c r="E81" s="22"/>
      <c r="F81" s="22"/>
      <c r="G81" s="22"/>
      <c r="H81" s="22"/>
      <c r="I81" s="22">
        <f t="shared" ref="I81:I90" si="5">SUM(D81:H81)</f>
        <v>0</v>
      </c>
      <c r="J81" s="14" t="s">
        <v>21</v>
      </c>
      <c r="K81" s="15"/>
    </row>
    <row r="82" spans="1:11" ht="33" x14ac:dyDescent="0.25">
      <c r="A82" s="128"/>
      <c r="B82" s="118"/>
      <c r="C82" s="14" t="s">
        <v>177</v>
      </c>
      <c r="D82" s="22">
        <v>0</v>
      </c>
      <c r="E82" s="22"/>
      <c r="F82" s="22"/>
      <c r="G82" s="22"/>
      <c r="H82" s="22"/>
      <c r="I82" s="22">
        <f t="shared" si="5"/>
        <v>0</v>
      </c>
      <c r="J82" s="14" t="s">
        <v>21</v>
      </c>
      <c r="K82" s="15"/>
    </row>
    <row r="83" spans="1:11" ht="15.6" customHeight="1" x14ac:dyDescent="0.25">
      <c r="A83" s="128"/>
      <c r="B83" s="118"/>
      <c r="C83" s="14" t="s">
        <v>55</v>
      </c>
      <c r="D83" s="22">
        <v>0</v>
      </c>
      <c r="E83" s="22"/>
      <c r="F83" s="22"/>
      <c r="G83" s="22"/>
      <c r="H83" s="22"/>
      <c r="I83" s="22">
        <f t="shared" si="5"/>
        <v>0</v>
      </c>
      <c r="J83" s="14" t="s">
        <v>21</v>
      </c>
      <c r="K83" s="15"/>
    </row>
    <row r="84" spans="1:11" ht="15.6" customHeight="1" x14ac:dyDescent="0.25">
      <c r="A84" s="128"/>
      <c r="B84" s="118"/>
      <c r="C84" s="14" t="s">
        <v>56</v>
      </c>
      <c r="D84" s="22">
        <v>0</v>
      </c>
      <c r="E84" s="22"/>
      <c r="F84" s="22"/>
      <c r="G84" s="22"/>
      <c r="H84" s="22"/>
      <c r="I84" s="22">
        <f t="shared" si="5"/>
        <v>0</v>
      </c>
      <c r="J84" s="14" t="s">
        <v>21</v>
      </c>
      <c r="K84" s="15"/>
    </row>
    <row r="85" spans="1:11" ht="15.6" customHeight="1" x14ac:dyDescent="0.25">
      <c r="A85" s="128"/>
      <c r="B85" s="118"/>
      <c r="C85" s="14" t="s">
        <v>57</v>
      </c>
      <c r="D85" s="22">
        <v>0</v>
      </c>
      <c r="E85" s="22"/>
      <c r="F85" s="22"/>
      <c r="G85" s="22"/>
      <c r="H85" s="22"/>
      <c r="I85" s="22">
        <f t="shared" si="5"/>
        <v>0</v>
      </c>
      <c r="J85" s="14" t="s">
        <v>21</v>
      </c>
      <c r="K85" s="15"/>
    </row>
    <row r="86" spans="1:11" ht="25.9" customHeight="1" x14ac:dyDescent="0.25">
      <c r="A86" s="128"/>
      <c r="B86" s="118"/>
      <c r="C86" s="14" t="s">
        <v>178</v>
      </c>
      <c r="D86" s="22">
        <v>0</v>
      </c>
      <c r="E86" s="22"/>
      <c r="F86" s="22"/>
      <c r="G86" s="22"/>
      <c r="H86" s="22"/>
      <c r="I86" s="22">
        <f t="shared" si="5"/>
        <v>0</v>
      </c>
      <c r="J86" s="14" t="s">
        <v>21</v>
      </c>
      <c r="K86" s="15"/>
    </row>
    <row r="87" spans="1:11" ht="15.6" customHeight="1" x14ac:dyDescent="0.25">
      <c r="A87" s="128"/>
      <c r="B87" s="118"/>
      <c r="C87" s="14" t="s">
        <v>179</v>
      </c>
      <c r="D87" s="22">
        <v>0</v>
      </c>
      <c r="E87" s="22"/>
      <c r="F87" s="22"/>
      <c r="G87" s="22"/>
      <c r="H87" s="22"/>
      <c r="I87" s="22">
        <f t="shared" si="5"/>
        <v>0</v>
      </c>
      <c r="J87" s="14" t="s">
        <v>21</v>
      </c>
      <c r="K87" s="15"/>
    </row>
    <row r="88" spans="1:11" ht="33" x14ac:dyDescent="0.25">
      <c r="A88" s="128"/>
      <c r="B88" s="118"/>
      <c r="C88" s="14" t="s">
        <v>180</v>
      </c>
      <c r="D88" s="22">
        <v>0</v>
      </c>
      <c r="E88" s="22"/>
      <c r="F88" s="22"/>
      <c r="G88" s="22"/>
      <c r="H88" s="22"/>
      <c r="I88" s="22">
        <f t="shared" si="5"/>
        <v>0</v>
      </c>
      <c r="J88" s="14" t="s">
        <v>21</v>
      </c>
      <c r="K88" s="15"/>
    </row>
    <row r="89" spans="1:11" ht="15.6" customHeight="1" x14ac:dyDescent="0.25">
      <c r="A89" s="128"/>
      <c r="B89" s="118"/>
      <c r="C89" s="14" t="s">
        <v>181</v>
      </c>
      <c r="D89" s="22">
        <v>0</v>
      </c>
      <c r="E89" s="22"/>
      <c r="F89" s="22"/>
      <c r="G89" s="22"/>
      <c r="H89" s="22"/>
      <c r="I89" s="22">
        <f t="shared" si="5"/>
        <v>0</v>
      </c>
      <c r="J89" s="14" t="s">
        <v>21</v>
      </c>
      <c r="K89" s="15"/>
    </row>
    <row r="90" spans="1:11" ht="15.6" customHeight="1" x14ac:dyDescent="0.25">
      <c r="A90" s="129"/>
      <c r="B90" s="118"/>
      <c r="C90" s="14" t="s">
        <v>58</v>
      </c>
      <c r="D90" s="22">
        <v>0</v>
      </c>
      <c r="E90" s="22"/>
      <c r="F90" s="22"/>
      <c r="G90" s="22"/>
      <c r="H90" s="22"/>
      <c r="I90" s="22">
        <f t="shared" si="5"/>
        <v>0</v>
      </c>
      <c r="J90" s="14" t="s">
        <v>21</v>
      </c>
      <c r="K90" s="15"/>
    </row>
  </sheetData>
  <protectedRanges>
    <protectedRange sqref="D10:D43" name="Simulado"/>
  </protectedRanges>
  <mergeCells count="32">
    <mergeCell ref="A76:A79"/>
    <mergeCell ref="B76:B79"/>
    <mergeCell ref="A80:A90"/>
    <mergeCell ref="B80:B90"/>
    <mergeCell ref="A69:A75"/>
    <mergeCell ref="G8:G9"/>
    <mergeCell ref="B69:B75"/>
    <mergeCell ref="A10:A25"/>
    <mergeCell ref="B10:B25"/>
    <mergeCell ref="A26:A60"/>
    <mergeCell ref="B26:B60"/>
    <mergeCell ref="A61:A68"/>
    <mergeCell ref="B61:B68"/>
    <mergeCell ref="I8:I9"/>
    <mergeCell ref="J8:J9"/>
    <mergeCell ref="K8:K9"/>
    <mergeCell ref="C8:C9"/>
    <mergeCell ref="D8:D9"/>
    <mergeCell ref="E8:E9"/>
    <mergeCell ref="A1:K1"/>
    <mergeCell ref="A2:K2"/>
    <mergeCell ref="A3:K3"/>
    <mergeCell ref="F8:F9"/>
    <mergeCell ref="A8:A9"/>
    <mergeCell ref="A5:C5"/>
    <mergeCell ref="A6:C6"/>
    <mergeCell ref="D5:I5"/>
    <mergeCell ref="D6:I6"/>
    <mergeCell ref="J5:K5"/>
    <mergeCell ref="J6:K6"/>
    <mergeCell ref="B8:B9"/>
    <mergeCell ref="H8:H9"/>
  </mergeCells>
  <conditionalFormatting sqref="D10:D43">
    <cfRule type="cellIs" dxfId="30" priority="41" operator="between">
      <formula>81</formula>
      <formula>100</formula>
    </cfRule>
    <cfRule type="cellIs" dxfId="29" priority="42" operator="between">
      <formula>61</formula>
      <formula>80</formula>
    </cfRule>
    <cfRule type="cellIs" dxfId="28" priority="43" operator="between">
      <formula>41</formula>
      <formula>60</formula>
    </cfRule>
    <cfRule type="cellIs" dxfId="27" priority="44" operator="between">
      <formula>21</formula>
      <formula>40</formula>
    </cfRule>
    <cfRule type="cellIs" dxfId="26" priority="45" operator="between">
      <formula>1</formula>
      <formula>20</formula>
    </cfRule>
  </conditionalFormatting>
  <conditionalFormatting sqref="J6:K6">
    <cfRule type="cellIs" dxfId="25" priority="14" operator="between">
      <formula>0.667</formula>
      <formula>1</formula>
    </cfRule>
    <cfRule type="cellIs" dxfId="24" priority="15" operator="between">
      <formula>0.334</formula>
      <formula>0.666</formula>
    </cfRule>
    <cfRule type="cellIs" dxfId="23" priority="16" operator="between">
      <formula>0</formula>
      <formula>0.333</formula>
    </cfRule>
  </conditionalFormatting>
  <conditionalFormatting sqref="B10 B26 B61 B69:B76 B80">
    <cfRule type="cellIs" dxfId="22" priority="6" operator="between">
      <formula>0.1</formula>
      <formula>20.4</formula>
    </cfRule>
    <cfRule type="cellIs" dxfId="21" priority="7" operator="between">
      <formula>20.5</formula>
      <formula>40.4</formula>
    </cfRule>
    <cfRule type="cellIs" dxfId="20" priority="8" operator="between">
      <formula>40.5</formula>
      <formula>60.4</formula>
    </cfRule>
    <cfRule type="cellIs" dxfId="19" priority="9" operator="between">
      <formula>60.5</formula>
      <formula>80.4</formula>
    </cfRule>
    <cfRule type="cellIs" dxfId="18" priority="10" operator="between">
      <formula>80.5</formula>
      <formula>100</formula>
    </cfRule>
  </conditionalFormatting>
  <conditionalFormatting sqref="I10:I90">
    <cfRule type="cellIs" dxfId="14" priority="5" operator="between">
      <formula>81</formula>
      <formula>100</formula>
    </cfRule>
    <cfRule type="cellIs" dxfId="15" priority="4" operator="between">
      <formula>61</formula>
      <formula>80</formula>
    </cfRule>
    <cfRule type="cellIs" dxfId="16" priority="3" operator="between">
      <formula>41</formula>
      <formula>60</formula>
    </cfRule>
    <cfRule type="cellIs" dxfId="17" priority="2" operator="between">
      <formula>21</formula>
      <formula>40</formula>
    </cfRule>
    <cfRule type="cellIs" dxfId="13" priority="1" operator="between">
      <formula>1</formula>
      <formula>20</formula>
    </cfRule>
  </conditionalFormatting>
  <dataValidations disablePrompts="1" count="1">
    <dataValidation type="whole" allowBlank="1" showInputMessage="1" showErrorMessage="1" error="ERROR. DATO NO PERMITIDO" sqref="D10:D43">
      <formula1>0</formula1>
      <formula2>100</formula2>
    </dataValidation>
  </dataValidations>
  <hyperlinks>
    <hyperlink ref="J63" r:id="rId1"/>
    <hyperlink ref="J64" r:id="rId2"/>
  </hyperlinks>
  <pageMargins left="0.7" right="0.7" top="0.75" bottom="0.75" header="0.3" footer="0.3"/>
  <pageSetup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86"/>
  <sheetViews>
    <sheetView workbookViewId="0">
      <selection activeCell="C1" sqref="C1:C1048576"/>
    </sheetView>
  </sheetViews>
  <sheetFormatPr baseColWidth="10" defaultRowHeight="15" x14ac:dyDescent="0.25"/>
  <cols>
    <col min="1" max="1" width="26.85546875" customWidth="1"/>
    <col min="2" max="2" width="73.7109375" style="6" customWidth="1"/>
    <col min="3" max="3" width="24.140625" customWidth="1"/>
    <col min="4" max="7" width="0" hidden="1" customWidth="1"/>
    <col min="8" max="8" width="60.42578125" customWidth="1"/>
    <col min="9" max="9" width="60.42578125" style="53" customWidth="1"/>
    <col min="10" max="11" width="60.42578125" customWidth="1"/>
    <col min="12" max="12" width="24.28515625" bestFit="1" customWidth="1"/>
    <col min="13" max="13" width="20.28515625" bestFit="1" customWidth="1"/>
    <col min="14" max="14" width="32.7109375" customWidth="1"/>
  </cols>
  <sheetData>
    <row r="5" spans="1:14" ht="18" x14ac:dyDescent="0.25">
      <c r="A5" s="104" t="s">
        <v>95</v>
      </c>
      <c r="B5" s="104" t="s">
        <v>84</v>
      </c>
      <c r="C5" s="104" t="s">
        <v>85</v>
      </c>
      <c r="D5" s="99" t="s">
        <v>86</v>
      </c>
      <c r="E5" s="99" t="s">
        <v>87</v>
      </c>
      <c r="F5" s="99" t="s">
        <v>88</v>
      </c>
      <c r="G5" s="99" t="s">
        <v>89</v>
      </c>
      <c r="H5" s="89" t="s">
        <v>182</v>
      </c>
      <c r="I5" s="102" t="s">
        <v>183</v>
      </c>
      <c r="J5" s="89" t="s">
        <v>184</v>
      </c>
      <c r="K5" s="89" t="s">
        <v>90</v>
      </c>
      <c r="L5" s="89" t="s">
        <v>91</v>
      </c>
      <c r="M5" s="89"/>
      <c r="N5" s="90" t="s">
        <v>92</v>
      </c>
    </row>
    <row r="6" spans="1:14" ht="18.75" thickBot="1" x14ac:dyDescent="0.3">
      <c r="A6" s="105"/>
      <c r="B6" s="105"/>
      <c r="C6" s="106"/>
      <c r="D6" s="100"/>
      <c r="E6" s="100"/>
      <c r="F6" s="100"/>
      <c r="G6" s="100"/>
      <c r="H6" s="101"/>
      <c r="I6" s="103"/>
      <c r="J6" s="101"/>
      <c r="K6" s="101"/>
      <c r="L6" s="40" t="s">
        <v>93</v>
      </c>
      <c r="M6" s="40" t="s">
        <v>94</v>
      </c>
      <c r="N6" s="91"/>
    </row>
    <row r="7" spans="1:14" ht="45" x14ac:dyDescent="0.25">
      <c r="A7" s="92" t="s">
        <v>6</v>
      </c>
      <c r="B7" s="54" t="str">
        <f>Autodiagnostico!C10</f>
        <v>¿Cuenta con un proceso/procedimiento/ instructivo para emitir actos administrativos de carácter general?</v>
      </c>
      <c r="C7" s="41">
        <f>Autodiagnostico!I10</f>
        <v>0</v>
      </c>
      <c r="D7" s="41"/>
      <c r="E7" s="41"/>
      <c r="F7" s="41"/>
      <c r="G7" s="41"/>
      <c r="H7" s="41" t="s">
        <v>96</v>
      </c>
      <c r="I7" s="52" t="s">
        <v>97</v>
      </c>
      <c r="J7" s="46" t="s">
        <v>185</v>
      </c>
      <c r="K7" s="41" t="s">
        <v>186</v>
      </c>
      <c r="L7" s="49">
        <v>44249</v>
      </c>
      <c r="M7" s="49">
        <v>44316</v>
      </c>
      <c r="N7" s="42"/>
    </row>
    <row r="8" spans="1:14" ht="45" x14ac:dyDescent="0.25">
      <c r="A8" s="93"/>
      <c r="B8" s="55" t="str">
        <f>Autodiagnostico!C11</f>
        <v>¿Se cuenta con un calendario anual que identifique etapas de la mejora normativa?</v>
      </c>
      <c r="C8" s="38">
        <f>Autodiagnostico!I11</f>
        <v>0</v>
      </c>
      <c r="D8" s="38"/>
      <c r="E8" s="38"/>
      <c r="F8" s="38"/>
      <c r="G8" s="38"/>
      <c r="H8" s="38" t="s">
        <v>187</v>
      </c>
      <c r="I8" s="50" t="s">
        <v>98</v>
      </c>
      <c r="J8" s="47" t="s">
        <v>188</v>
      </c>
      <c r="K8" s="38" t="s">
        <v>186</v>
      </c>
      <c r="L8" s="51">
        <v>44317</v>
      </c>
      <c r="M8" s="51">
        <v>44377</v>
      </c>
      <c r="N8" s="43"/>
    </row>
    <row r="9" spans="1:14" ht="65.45" customHeight="1" x14ac:dyDescent="0.25">
      <c r="A9" s="93"/>
      <c r="B9" s="55" t="str">
        <f>Autodiagnostico!C12</f>
        <v>¿Existe un termino para revisión y expedición de los actos administrativo de carácter general?</v>
      </c>
      <c r="C9" s="38">
        <f>Autodiagnostico!I12</f>
        <v>50</v>
      </c>
      <c r="D9" s="38"/>
      <c r="E9" s="38"/>
      <c r="F9" s="38"/>
      <c r="G9" s="38"/>
      <c r="H9" s="38" t="s">
        <v>189</v>
      </c>
      <c r="I9" s="50" t="s">
        <v>190</v>
      </c>
      <c r="J9" s="47" t="s">
        <v>185</v>
      </c>
      <c r="K9" s="38" t="s">
        <v>186</v>
      </c>
      <c r="L9" s="51">
        <v>44249</v>
      </c>
      <c r="M9" s="51">
        <v>44316</v>
      </c>
      <c r="N9" s="43"/>
    </row>
    <row r="10" spans="1:14" ht="60" x14ac:dyDescent="0.25">
      <c r="A10" s="93"/>
      <c r="B10" s="55" t="str">
        <f>Autodiagnostico!C13</f>
        <v>¿Por lo menos una vez al año se analiza los actos administrativos de carácter general que se van a expedir?</v>
      </c>
      <c r="C10" s="38">
        <f>Autodiagnostico!I13</f>
        <v>75</v>
      </c>
      <c r="D10" s="38"/>
      <c r="E10" s="38"/>
      <c r="F10" s="38"/>
      <c r="G10" s="38"/>
      <c r="H10" s="38" t="s">
        <v>191</v>
      </c>
      <c r="I10" s="50" t="s">
        <v>192</v>
      </c>
      <c r="J10" s="47" t="s">
        <v>193</v>
      </c>
      <c r="K10" s="38" t="s">
        <v>186</v>
      </c>
      <c r="L10" s="51">
        <v>44249</v>
      </c>
      <c r="M10" s="51">
        <v>44316</v>
      </c>
      <c r="N10" s="43"/>
    </row>
    <row r="11" spans="1:14" ht="45" x14ac:dyDescent="0.25">
      <c r="A11" s="93"/>
      <c r="B11" s="55" t="str">
        <f>Autodiagnostico!C14</f>
        <v>¿La agenda regulatoria propuesta se crea con la participación de las diferentes dependencias del ente territorial?</v>
      </c>
      <c r="C11" s="38">
        <f>Autodiagnostico!I14</f>
        <v>75</v>
      </c>
      <c r="D11" s="38"/>
      <c r="E11" s="38"/>
      <c r="F11" s="38"/>
      <c r="G11" s="38"/>
      <c r="H11" s="38" t="s">
        <v>99</v>
      </c>
      <c r="I11" s="50" t="s">
        <v>102</v>
      </c>
      <c r="J11" s="47" t="s">
        <v>188</v>
      </c>
      <c r="K11" s="38" t="s">
        <v>186</v>
      </c>
      <c r="L11" s="51">
        <v>44317</v>
      </c>
      <c r="M11" s="51">
        <v>44377</v>
      </c>
      <c r="N11" s="43"/>
    </row>
    <row r="12" spans="1:14" ht="45" x14ac:dyDescent="0.25">
      <c r="A12" s="93"/>
      <c r="B12" s="55" t="str">
        <f>Autodiagnostico!C15</f>
        <v>¿La agenda regulatoria cuenta con una etapa de participación ciudadana?</v>
      </c>
      <c r="C12" s="38">
        <f>Autodiagnostico!I15</f>
        <v>50</v>
      </c>
      <c r="D12" s="38"/>
      <c r="E12" s="38"/>
      <c r="F12" s="38"/>
      <c r="G12" s="38"/>
      <c r="H12" s="38" t="s">
        <v>194</v>
      </c>
      <c r="I12" s="50" t="s">
        <v>103</v>
      </c>
      <c r="J12" s="47" t="s">
        <v>188</v>
      </c>
      <c r="K12" s="38" t="s">
        <v>186</v>
      </c>
      <c r="L12" s="51">
        <v>44317</v>
      </c>
      <c r="M12" s="51">
        <v>44377</v>
      </c>
      <c r="N12" s="43"/>
    </row>
    <row r="13" spans="1:14" ht="45" x14ac:dyDescent="0.25">
      <c r="A13" s="93"/>
      <c r="B13" s="55" t="str">
        <f>Autodiagnostico!C16</f>
        <v>¿Los roles para la creación de un acto administrativo de carácter general se encuentran establecidos?</v>
      </c>
      <c r="C13" s="38">
        <f>Autodiagnostico!I16</f>
        <v>25</v>
      </c>
      <c r="D13" s="38"/>
      <c r="E13" s="38"/>
      <c r="F13" s="38"/>
      <c r="G13" s="38"/>
      <c r="H13" s="38" t="s">
        <v>100</v>
      </c>
      <c r="I13" s="50" t="s">
        <v>97</v>
      </c>
      <c r="J13" s="47" t="s">
        <v>185</v>
      </c>
      <c r="K13" s="38" t="s">
        <v>186</v>
      </c>
      <c r="L13" s="51">
        <v>44249</v>
      </c>
      <c r="M13" s="51">
        <v>44316</v>
      </c>
      <c r="N13" s="43"/>
    </row>
    <row r="14" spans="1:14" ht="30" x14ac:dyDescent="0.25">
      <c r="A14" s="93"/>
      <c r="B14" s="55" t="str">
        <f>Autodiagnostico!C17</f>
        <v>¿Existen formatos para proponer proyectos de actos administrativos?</v>
      </c>
      <c r="C14" s="38">
        <f>Autodiagnostico!I17</f>
        <v>75</v>
      </c>
      <c r="D14" s="38"/>
      <c r="E14" s="38"/>
      <c r="F14" s="38"/>
      <c r="G14" s="38"/>
      <c r="H14" s="38" t="s">
        <v>101</v>
      </c>
      <c r="I14" s="50" t="s">
        <v>195</v>
      </c>
      <c r="J14" s="47" t="s">
        <v>188</v>
      </c>
      <c r="K14" s="38" t="s">
        <v>186</v>
      </c>
      <c r="L14" s="51">
        <v>44317</v>
      </c>
      <c r="M14" s="51">
        <v>44377</v>
      </c>
      <c r="N14" s="43"/>
    </row>
    <row r="15" spans="1:14" ht="45" x14ac:dyDescent="0.25">
      <c r="A15" s="93"/>
      <c r="B15" s="55" t="str">
        <f>Autodiagnostico!C18</f>
        <v>¿En la agenda regulatoria se incluye información del proyecto de regulación?</v>
      </c>
      <c r="C15" s="38">
        <f>Autodiagnostico!I18</f>
        <v>75</v>
      </c>
      <c r="D15" s="38"/>
      <c r="E15" s="38"/>
      <c r="F15" s="38"/>
      <c r="G15" s="38"/>
      <c r="H15" s="38" t="s">
        <v>104</v>
      </c>
      <c r="I15" s="50" t="s">
        <v>105</v>
      </c>
      <c r="J15" s="47" t="s">
        <v>185</v>
      </c>
      <c r="K15" s="38" t="s">
        <v>186</v>
      </c>
      <c r="L15" s="51">
        <v>44249</v>
      </c>
      <c r="M15" s="51">
        <v>44316</v>
      </c>
      <c r="N15" s="43"/>
    </row>
    <row r="16" spans="1:14" ht="45" x14ac:dyDescent="0.25">
      <c r="A16" s="93"/>
      <c r="B16" s="55" t="str">
        <f>Autodiagnostico!C19</f>
        <v>¿ En la agenda regulatoria se incluye información institucional del responsable o lidera el acto administrativo?</v>
      </c>
      <c r="C16" s="38">
        <f>Autodiagnostico!I19</f>
        <v>75</v>
      </c>
      <c r="D16" s="38"/>
      <c r="E16" s="38"/>
      <c r="F16" s="38"/>
      <c r="G16" s="38"/>
      <c r="H16" s="38" t="s">
        <v>104</v>
      </c>
      <c r="I16" s="50" t="s">
        <v>105</v>
      </c>
      <c r="J16" s="47" t="s">
        <v>185</v>
      </c>
      <c r="K16" s="38" t="s">
        <v>186</v>
      </c>
      <c r="L16" s="51">
        <v>44249</v>
      </c>
      <c r="M16" s="51">
        <v>44316</v>
      </c>
      <c r="N16" s="43"/>
    </row>
    <row r="17" spans="1:14" ht="45" x14ac:dyDescent="0.25">
      <c r="A17" s="93"/>
      <c r="B17" s="55" t="str">
        <f>Autodiagnostico!C20</f>
        <v>¿en la agenda regulatoria se establece una etapa de publicación para la participación ciudadana?</v>
      </c>
      <c r="C17" s="38">
        <f>Autodiagnostico!I20</f>
        <v>75</v>
      </c>
      <c r="D17" s="38"/>
      <c r="E17" s="38"/>
      <c r="F17" s="38"/>
      <c r="G17" s="38"/>
      <c r="H17" s="38" t="s">
        <v>194</v>
      </c>
      <c r="I17" s="50" t="s">
        <v>103</v>
      </c>
      <c r="J17" s="47" t="s">
        <v>188</v>
      </c>
      <c r="K17" s="38" t="s">
        <v>186</v>
      </c>
      <c r="L17" s="51">
        <v>44317</v>
      </c>
      <c r="M17" s="51">
        <v>44377</v>
      </c>
      <c r="N17" s="43"/>
    </row>
    <row r="18" spans="1:14" ht="60" x14ac:dyDescent="0.25">
      <c r="A18" s="93"/>
      <c r="B18" s="55" t="str">
        <f>Autodiagnostico!C21</f>
        <v>¿Se identifica los asuntos que merecen una posible intervención regulatoria?</v>
      </c>
      <c r="C18" s="38">
        <f>Autodiagnostico!I21</f>
        <v>25</v>
      </c>
      <c r="D18" s="38"/>
      <c r="E18" s="38"/>
      <c r="F18" s="38"/>
      <c r="G18" s="38"/>
      <c r="H18" s="38" t="s">
        <v>191</v>
      </c>
      <c r="I18" s="50" t="s">
        <v>192</v>
      </c>
      <c r="J18" s="47" t="s">
        <v>193</v>
      </c>
      <c r="K18" s="38" t="s">
        <v>186</v>
      </c>
      <c r="L18" s="51">
        <v>44249</v>
      </c>
      <c r="M18" s="51">
        <v>44316</v>
      </c>
      <c r="N18" s="43"/>
    </row>
    <row r="19" spans="1:14" ht="45" x14ac:dyDescent="0.25">
      <c r="A19" s="93"/>
      <c r="B19" s="55" t="str">
        <f>Autodiagnostico!C22</f>
        <v>¿En la planeación de la agenda regulatoria participan lo sujetos regulados y los interesados ?</v>
      </c>
      <c r="C19" s="38">
        <f>Autodiagnostico!I22</f>
        <v>0</v>
      </c>
      <c r="D19" s="38"/>
      <c r="E19" s="38"/>
      <c r="F19" s="38"/>
      <c r="G19" s="38"/>
      <c r="H19" s="38" t="s">
        <v>96</v>
      </c>
      <c r="I19" s="50" t="s">
        <v>97</v>
      </c>
      <c r="J19" s="47" t="s">
        <v>185</v>
      </c>
      <c r="K19" s="38" t="s">
        <v>186</v>
      </c>
      <c r="L19" s="51">
        <v>44249</v>
      </c>
      <c r="M19" s="51">
        <v>44316</v>
      </c>
      <c r="N19" s="43"/>
    </row>
    <row r="20" spans="1:14" ht="60" x14ac:dyDescent="0.25">
      <c r="A20" s="93"/>
      <c r="B20" s="55" t="str">
        <f>Autodiagnostico!C23</f>
        <v>¿Se encuentra determinado quien coordina la planeación, ejecución y evolución de la agenda regulatoria?</v>
      </c>
      <c r="C20" s="38">
        <f>Autodiagnostico!I23</f>
        <v>0</v>
      </c>
      <c r="D20" s="38"/>
      <c r="E20" s="38"/>
      <c r="F20" s="38"/>
      <c r="G20" s="38"/>
      <c r="H20" s="38" t="s">
        <v>191</v>
      </c>
      <c r="I20" s="50" t="s">
        <v>192</v>
      </c>
      <c r="J20" s="47" t="s">
        <v>193</v>
      </c>
      <c r="K20" s="38" t="s">
        <v>186</v>
      </c>
      <c r="L20" s="51">
        <v>44249</v>
      </c>
      <c r="M20" s="51">
        <v>44316</v>
      </c>
      <c r="N20" s="43"/>
    </row>
    <row r="21" spans="1:14" ht="60" x14ac:dyDescent="0.25">
      <c r="A21" s="93"/>
      <c r="B21" s="55" t="str">
        <f>Autodiagnostico!C24</f>
        <v>¿Se conocen las competencias funcionales para expedir los actos administrativos de carácter general a expedir?</v>
      </c>
      <c r="C21" s="38">
        <f>Autodiagnostico!I24</f>
        <v>50</v>
      </c>
      <c r="D21" s="38"/>
      <c r="E21" s="38"/>
      <c r="F21" s="38"/>
      <c r="G21" s="38"/>
      <c r="H21" s="38" t="s">
        <v>191</v>
      </c>
      <c r="I21" s="50" t="s">
        <v>192</v>
      </c>
      <c r="J21" s="47" t="s">
        <v>193</v>
      </c>
      <c r="K21" s="38" t="s">
        <v>186</v>
      </c>
      <c r="L21" s="51">
        <v>44249</v>
      </c>
      <c r="M21" s="51">
        <v>44316</v>
      </c>
      <c r="N21" s="43"/>
    </row>
    <row r="22" spans="1:14" ht="45.75" thickBot="1" x14ac:dyDescent="0.3">
      <c r="A22" s="94"/>
      <c r="B22" s="56" t="str">
        <f>Autodiagnostico!C25</f>
        <v>¿Se encuentran definidas las etapas de la agenda regulatoria?</v>
      </c>
      <c r="C22" s="44">
        <f>Autodiagnostico!I25</f>
        <v>0</v>
      </c>
      <c r="D22" s="44"/>
      <c r="E22" s="44"/>
      <c r="F22" s="44"/>
      <c r="G22" s="44"/>
      <c r="H22" s="44" t="s">
        <v>96</v>
      </c>
      <c r="I22" s="57" t="s">
        <v>97</v>
      </c>
      <c r="J22" s="48" t="s">
        <v>185</v>
      </c>
      <c r="K22" s="44" t="s">
        <v>186</v>
      </c>
      <c r="L22" s="58">
        <v>44249</v>
      </c>
      <c r="M22" s="58">
        <v>44316</v>
      </c>
      <c r="N22" s="45"/>
    </row>
    <row r="23" spans="1:14" ht="45" x14ac:dyDescent="0.25">
      <c r="A23" s="95" t="s">
        <v>7</v>
      </c>
      <c r="B23" s="61" t="str">
        <f>Autodiagnostico!C26</f>
        <v>¿Existe una necesidad o problema de la comunidad en general que se requiere satisfacer?</v>
      </c>
      <c r="C23" s="41">
        <f>Autodiagnostico!I26</f>
        <v>75</v>
      </c>
      <c r="D23" s="41"/>
      <c r="E23" s="41"/>
      <c r="F23" s="41"/>
      <c r="G23" s="41"/>
      <c r="H23" s="41" t="s">
        <v>106</v>
      </c>
      <c r="I23" s="52" t="s">
        <v>97</v>
      </c>
      <c r="J23" s="46" t="s">
        <v>185</v>
      </c>
      <c r="K23" s="41" t="s">
        <v>186</v>
      </c>
      <c r="L23" s="49">
        <v>44249</v>
      </c>
      <c r="M23" s="49">
        <v>44316</v>
      </c>
      <c r="N23" s="42"/>
    </row>
    <row r="24" spans="1:14" ht="45" x14ac:dyDescent="0.25">
      <c r="A24" s="96"/>
      <c r="B24" s="62" t="str">
        <f>Autodiagnostico!C27</f>
        <v>¿La necesidad y/o problema se encuentra debidamente motivada o fundamenta?</v>
      </c>
      <c r="C24" s="38">
        <f>Autodiagnostico!I27</f>
        <v>50</v>
      </c>
      <c r="D24" s="38"/>
      <c r="E24" s="38"/>
      <c r="F24" s="38"/>
      <c r="G24" s="38"/>
      <c r="H24" s="38" t="s">
        <v>106</v>
      </c>
      <c r="I24" s="50" t="s">
        <v>97</v>
      </c>
      <c r="J24" s="47" t="s">
        <v>185</v>
      </c>
      <c r="K24" s="38" t="s">
        <v>186</v>
      </c>
      <c r="L24" s="51">
        <v>44249</v>
      </c>
      <c r="M24" s="51">
        <v>44316</v>
      </c>
      <c r="N24" s="43"/>
    </row>
    <row r="25" spans="1:14" ht="30" x14ac:dyDescent="0.25">
      <c r="A25" s="96"/>
      <c r="B25" s="62" t="str">
        <f>Autodiagnostico!C28</f>
        <v>¿ Se aplican principios técnicos para diseñar e implementar 
los diferentes instrumentos normativos?</v>
      </c>
      <c r="C25" s="38">
        <f>Autodiagnostico!I28</f>
        <v>75</v>
      </c>
      <c r="D25" s="38"/>
      <c r="E25" s="38"/>
      <c r="F25" s="38"/>
      <c r="G25" s="38"/>
      <c r="H25" s="38" t="s">
        <v>107</v>
      </c>
      <c r="I25" s="50" t="s">
        <v>196</v>
      </c>
      <c r="J25" s="47" t="s">
        <v>188</v>
      </c>
      <c r="K25" s="38" t="s">
        <v>186</v>
      </c>
      <c r="L25" s="51">
        <v>44317</v>
      </c>
      <c r="M25" s="51">
        <v>44377</v>
      </c>
      <c r="N25" s="43"/>
    </row>
    <row r="26" spans="1:14" ht="45" x14ac:dyDescent="0.25">
      <c r="A26" s="96"/>
      <c r="B26" s="62" t="str">
        <f>Autodiagnostico!C29</f>
        <v>¿El análisis de impacto normativo establecido garantiza el cumplimiento eficaz de los objetivos de política pública?</v>
      </c>
      <c r="C26" s="38">
        <f>Autodiagnostico!I29</f>
        <v>0</v>
      </c>
      <c r="D26" s="38"/>
      <c r="E26" s="38"/>
      <c r="F26" s="38"/>
      <c r="G26" s="38"/>
      <c r="H26" s="38" t="s">
        <v>197</v>
      </c>
      <c r="I26" s="50" t="s">
        <v>198</v>
      </c>
      <c r="J26" s="47" t="s">
        <v>185</v>
      </c>
      <c r="K26" s="38" t="s">
        <v>186</v>
      </c>
      <c r="L26" s="51">
        <v>44249</v>
      </c>
      <c r="M26" s="51">
        <v>44377</v>
      </c>
      <c r="N26" s="43"/>
    </row>
    <row r="27" spans="1:14" ht="45" x14ac:dyDescent="0.25">
      <c r="A27" s="96"/>
      <c r="B27" s="62" t="str">
        <f>Autodiagnostico!C30</f>
        <v>¿Existen herramientas metodológicas para medir el impacto normativo?</v>
      </c>
      <c r="C27" s="38">
        <f>Autodiagnostico!I30</f>
        <v>0</v>
      </c>
      <c r="D27" s="38"/>
      <c r="E27" s="38"/>
      <c r="F27" s="38"/>
      <c r="G27" s="38"/>
      <c r="H27" s="38" t="s">
        <v>197</v>
      </c>
      <c r="I27" s="50" t="s">
        <v>198</v>
      </c>
      <c r="J27" s="47" t="s">
        <v>185</v>
      </c>
      <c r="K27" s="38" t="s">
        <v>186</v>
      </c>
      <c r="L27" s="51">
        <v>44249</v>
      </c>
      <c r="M27" s="51">
        <v>44377</v>
      </c>
      <c r="N27" s="43"/>
    </row>
    <row r="28" spans="1:14" ht="45" x14ac:dyDescent="0.25">
      <c r="A28" s="96"/>
      <c r="B28" s="62" t="str">
        <f>Autodiagnostico!C31</f>
        <v>¿Se evalúa de manera sistemática la conveniencia, justificación, potenciales impactos  y  las  alternativas  de  intervención al problema o necesidad a satisfacer?</v>
      </c>
      <c r="C28" s="38">
        <f>Autodiagnostico!I31</f>
        <v>0</v>
      </c>
      <c r="D28" s="38"/>
      <c r="E28" s="38"/>
      <c r="F28" s="38"/>
      <c r="G28" s="38"/>
      <c r="H28" s="38" t="s">
        <v>197</v>
      </c>
      <c r="I28" s="50" t="s">
        <v>198</v>
      </c>
      <c r="J28" s="47" t="s">
        <v>185</v>
      </c>
      <c r="K28" s="38" t="s">
        <v>186</v>
      </c>
      <c r="L28" s="51">
        <v>44249</v>
      </c>
      <c r="M28" s="51">
        <v>44377</v>
      </c>
      <c r="N28" s="43"/>
    </row>
    <row r="29" spans="1:14" ht="45" x14ac:dyDescent="0.25">
      <c r="A29" s="96"/>
      <c r="B29" s="62" t="str">
        <f>Autodiagnostico!C32</f>
        <v>¿Los medio o mecanismos establecidos para medir el análisis de impacto normativo son  eficientes, eficaces, idóneos, proporcionales, transparentes y, en general, de calidad?</v>
      </c>
      <c r="C29" s="38">
        <f>Autodiagnostico!I32</f>
        <v>0</v>
      </c>
      <c r="D29" s="38"/>
      <c r="E29" s="38"/>
      <c r="F29" s="38"/>
      <c r="G29" s="38"/>
      <c r="H29" s="38" t="s">
        <v>197</v>
      </c>
      <c r="I29" s="50" t="s">
        <v>198</v>
      </c>
      <c r="J29" s="47" t="s">
        <v>185</v>
      </c>
      <c r="K29" s="38" t="s">
        <v>186</v>
      </c>
      <c r="L29" s="51">
        <v>44249</v>
      </c>
      <c r="M29" s="51">
        <v>44377</v>
      </c>
      <c r="N29" s="43"/>
    </row>
    <row r="30" spans="1:14" ht="45" x14ac:dyDescent="0.25">
      <c r="A30" s="96"/>
      <c r="B30" s="62" t="str">
        <f>Autodiagnostico!C33</f>
        <v>¿Se evidencio  que  los  beneficios  de  la 
intervención regulatoria justifican  los  costos?</v>
      </c>
      <c r="C30" s="38">
        <f>Autodiagnostico!I33</f>
        <v>0</v>
      </c>
      <c r="D30" s="38"/>
      <c r="E30" s="38"/>
      <c r="F30" s="38"/>
      <c r="G30" s="38"/>
      <c r="H30" s="38" t="s">
        <v>197</v>
      </c>
      <c r="I30" s="50" t="s">
        <v>198</v>
      </c>
      <c r="J30" s="47" t="s">
        <v>185</v>
      </c>
      <c r="K30" s="38" t="s">
        <v>186</v>
      </c>
      <c r="L30" s="51">
        <v>44249</v>
      </c>
      <c r="M30" s="51">
        <v>44377</v>
      </c>
      <c r="N30" s="43"/>
    </row>
    <row r="31" spans="1:14" ht="45" x14ac:dyDescent="0.25">
      <c r="A31" s="96"/>
      <c r="B31" s="62" t="str">
        <f>Autodiagnostico!C34</f>
        <v>¿Existe participación  temprana  de  los  sujetos  regulados  y  de  los  grupos interesados?</v>
      </c>
      <c r="C31" s="38">
        <f>Autodiagnostico!I34</f>
        <v>50</v>
      </c>
      <c r="D31" s="38"/>
      <c r="E31" s="38"/>
      <c r="F31" s="38"/>
      <c r="G31" s="38"/>
      <c r="H31" s="38" t="s">
        <v>106</v>
      </c>
      <c r="I31" s="50" t="s">
        <v>97</v>
      </c>
      <c r="J31" s="47" t="s">
        <v>185</v>
      </c>
      <c r="K31" s="38" t="s">
        <v>186</v>
      </c>
      <c r="L31" s="51">
        <v>44249</v>
      </c>
      <c r="M31" s="51">
        <v>44316</v>
      </c>
      <c r="N31" s="43"/>
    </row>
    <row r="32" spans="1:14" ht="45" x14ac:dyDescent="0.25">
      <c r="A32" s="96"/>
      <c r="B32" s="62" t="str">
        <f>Autodiagnostico!C35</f>
        <v>¿Se ha identificado la población  afectada por la problemática?</v>
      </c>
      <c r="C32" s="38">
        <f>Autodiagnostico!I35</f>
        <v>75</v>
      </c>
      <c r="D32" s="38"/>
      <c r="E32" s="38"/>
      <c r="F32" s="38"/>
      <c r="G32" s="38"/>
      <c r="H32" s="38" t="s">
        <v>106</v>
      </c>
      <c r="I32" s="50" t="s">
        <v>97</v>
      </c>
      <c r="J32" s="47" t="s">
        <v>185</v>
      </c>
      <c r="K32" s="38" t="s">
        <v>186</v>
      </c>
      <c r="L32" s="51">
        <v>44249</v>
      </c>
      <c r="M32" s="51">
        <v>44316</v>
      </c>
      <c r="N32" s="43"/>
    </row>
    <row r="33" spans="1:14" ht="45" x14ac:dyDescent="0.25">
      <c r="A33" s="96"/>
      <c r="B33" s="62" t="str">
        <f>Autodiagnostico!C36</f>
        <v>¿Existe un análisis de causas para la problemática a resolver?</v>
      </c>
      <c r="C33" s="38">
        <f>Autodiagnostico!I36</f>
        <v>25</v>
      </c>
      <c r="D33" s="38"/>
      <c r="E33" s="38"/>
      <c r="F33" s="38"/>
      <c r="G33" s="38"/>
      <c r="H33" s="38" t="s">
        <v>106</v>
      </c>
      <c r="I33" s="50" t="s">
        <v>97</v>
      </c>
      <c r="J33" s="47" t="s">
        <v>185</v>
      </c>
      <c r="K33" s="38" t="s">
        <v>186</v>
      </c>
      <c r="L33" s="51">
        <v>44249</v>
      </c>
      <c r="M33" s="51">
        <v>44316</v>
      </c>
      <c r="N33" s="43"/>
    </row>
    <row r="34" spans="1:14" ht="45" x14ac:dyDescent="0.25">
      <c r="A34" s="96"/>
      <c r="B34" s="62" t="str">
        <f>Autodiagnostico!C37</f>
        <v>¿Se ha identificado los actores intervinientes para la solución del problema?</v>
      </c>
      <c r="C34" s="38">
        <f>Autodiagnostico!I37</f>
        <v>25</v>
      </c>
      <c r="D34" s="38"/>
      <c r="E34" s="38"/>
      <c r="F34" s="38"/>
      <c r="G34" s="38"/>
      <c r="H34" s="38" t="s">
        <v>106</v>
      </c>
      <c r="I34" s="50" t="s">
        <v>97</v>
      </c>
      <c r="J34" s="47" t="s">
        <v>185</v>
      </c>
      <c r="K34" s="38" t="s">
        <v>186</v>
      </c>
      <c r="L34" s="51">
        <v>44249</v>
      </c>
      <c r="M34" s="51">
        <v>44316</v>
      </c>
      <c r="N34" s="43"/>
    </row>
    <row r="35" spans="1:14" ht="45" x14ac:dyDescent="0.25">
      <c r="A35" s="96"/>
      <c r="B35" s="62" t="str">
        <f>Autodiagnostico!C38</f>
        <v>¿Existe antecedentes del problema?</v>
      </c>
      <c r="C35" s="38">
        <f>Autodiagnostico!I38</f>
        <v>25</v>
      </c>
      <c r="D35" s="38"/>
      <c r="E35" s="38"/>
      <c r="F35" s="38"/>
      <c r="G35" s="38"/>
      <c r="H35" s="38" t="s">
        <v>106</v>
      </c>
      <c r="I35" s="50" t="s">
        <v>97</v>
      </c>
      <c r="J35" s="47" t="s">
        <v>185</v>
      </c>
      <c r="K35" s="38" t="s">
        <v>186</v>
      </c>
      <c r="L35" s="51">
        <v>44249</v>
      </c>
      <c r="M35" s="51">
        <v>44316</v>
      </c>
      <c r="N35" s="43"/>
    </row>
    <row r="36" spans="1:14" ht="45" x14ac:dyDescent="0.25">
      <c r="A36" s="96"/>
      <c r="B36" s="62" t="str">
        <f>Autodiagnostico!C39</f>
        <v>¿Existe una justificación para la intervención normativa?</v>
      </c>
      <c r="C36" s="38">
        <f>Autodiagnostico!I39</f>
        <v>50</v>
      </c>
      <c r="D36" s="38"/>
      <c r="E36" s="38"/>
      <c r="F36" s="38"/>
      <c r="G36" s="38"/>
      <c r="H36" s="38" t="s">
        <v>106</v>
      </c>
      <c r="I36" s="50" t="s">
        <v>97</v>
      </c>
      <c r="J36" s="47" t="s">
        <v>185</v>
      </c>
      <c r="K36" s="38" t="s">
        <v>186</v>
      </c>
      <c r="L36" s="51">
        <v>44249</v>
      </c>
      <c r="M36" s="51">
        <v>44316</v>
      </c>
      <c r="N36" s="43"/>
    </row>
    <row r="37" spans="1:14" ht="45" x14ac:dyDescent="0.25">
      <c r="A37" s="96"/>
      <c r="B37" s="62" t="str">
        <f>Autodiagnostico!C40</f>
        <v>¿Se ha establecido unos objetivos de resultado?</v>
      </c>
      <c r="C37" s="38">
        <f>Autodiagnostico!I40</f>
        <v>0</v>
      </c>
      <c r="D37" s="38"/>
      <c r="E37" s="38"/>
      <c r="F37" s="38"/>
      <c r="G37" s="38"/>
      <c r="H37" s="38" t="s">
        <v>197</v>
      </c>
      <c r="I37" s="50" t="s">
        <v>198</v>
      </c>
      <c r="J37" s="47" t="s">
        <v>185</v>
      </c>
      <c r="K37" s="38" t="s">
        <v>186</v>
      </c>
      <c r="L37" s="51">
        <v>44249</v>
      </c>
      <c r="M37" s="51">
        <v>44377</v>
      </c>
      <c r="N37" s="43"/>
    </row>
    <row r="38" spans="1:14" ht="45" x14ac:dyDescent="0.25">
      <c r="A38" s="96"/>
      <c r="B38" s="62" t="str">
        <f>Autodiagnostico!C41</f>
        <v>¿El problema planteado esta correlacionado con las soluciones planteadas?</v>
      </c>
      <c r="C38" s="38">
        <f>Autodiagnostico!I41</f>
        <v>25</v>
      </c>
      <c r="D38" s="38"/>
      <c r="E38" s="38"/>
      <c r="F38" s="38"/>
      <c r="G38" s="38"/>
      <c r="H38" s="38" t="s">
        <v>197</v>
      </c>
      <c r="I38" s="50" t="s">
        <v>198</v>
      </c>
      <c r="J38" s="47" t="s">
        <v>185</v>
      </c>
      <c r="K38" s="38" t="s">
        <v>186</v>
      </c>
      <c r="L38" s="51">
        <v>44249</v>
      </c>
      <c r="M38" s="51">
        <v>44377</v>
      </c>
      <c r="N38" s="43"/>
    </row>
    <row r="39" spans="1:14" ht="45" x14ac:dyDescent="0.25">
      <c r="A39" s="96"/>
      <c r="B39" s="62" t="str">
        <f>Autodiagnostico!C42</f>
        <v>¿El problema planteado encaja con uno de los programas establecidos en Plan de Desarrollo Municipal o políticas del gobierno local?</v>
      </c>
      <c r="C39" s="38">
        <f>Autodiagnostico!I42</f>
        <v>25</v>
      </c>
      <c r="D39" s="38"/>
      <c r="E39" s="38"/>
      <c r="F39" s="38"/>
      <c r="G39" s="38"/>
      <c r="H39" s="38" t="s">
        <v>197</v>
      </c>
      <c r="I39" s="50" t="s">
        <v>198</v>
      </c>
      <c r="J39" s="47" t="s">
        <v>185</v>
      </c>
      <c r="K39" s="38" t="s">
        <v>186</v>
      </c>
      <c r="L39" s="51">
        <v>44249</v>
      </c>
      <c r="M39" s="51">
        <v>44377</v>
      </c>
      <c r="N39" s="43"/>
    </row>
    <row r="40" spans="1:14" ht="45" x14ac:dyDescent="0.25">
      <c r="A40" s="96"/>
      <c r="B40" s="62" t="str">
        <f>Autodiagnostico!C43</f>
        <v>¿Se define el alcance de cada acto administrativo general?</v>
      </c>
      <c r="C40" s="38">
        <f>Autodiagnostico!I43</f>
        <v>75</v>
      </c>
      <c r="D40" s="38"/>
      <c r="E40" s="38"/>
      <c r="F40" s="38"/>
      <c r="G40" s="38"/>
      <c r="H40" s="38" t="s">
        <v>197</v>
      </c>
      <c r="I40" s="50" t="s">
        <v>198</v>
      </c>
      <c r="J40" s="47" t="s">
        <v>185</v>
      </c>
      <c r="K40" s="38" t="s">
        <v>186</v>
      </c>
      <c r="L40" s="51">
        <v>44249</v>
      </c>
      <c r="M40" s="51">
        <v>44377</v>
      </c>
      <c r="N40" s="43"/>
    </row>
    <row r="41" spans="1:14" ht="45" x14ac:dyDescent="0.25">
      <c r="A41" s="96"/>
      <c r="B41" s="62" t="str">
        <f>Autodiagnostico!C44</f>
        <v>¿Se ha determinado la vigencia del acto administrativo general?</v>
      </c>
      <c r="C41" s="38">
        <f>Autodiagnostico!I44</f>
        <v>75</v>
      </c>
      <c r="D41" s="38"/>
      <c r="E41" s="38"/>
      <c r="F41" s="38"/>
      <c r="G41" s="38"/>
      <c r="H41" s="38" t="s">
        <v>197</v>
      </c>
      <c r="I41" s="50" t="s">
        <v>198</v>
      </c>
      <c r="J41" s="47" t="s">
        <v>185</v>
      </c>
      <c r="K41" s="38" t="s">
        <v>186</v>
      </c>
      <c r="L41" s="51">
        <v>44249</v>
      </c>
      <c r="M41" s="51">
        <v>44377</v>
      </c>
      <c r="N41" s="43"/>
    </row>
    <row r="42" spans="1:14" ht="45" x14ac:dyDescent="0.25">
      <c r="A42" s="96"/>
      <c r="B42" s="62" t="str">
        <f>Autodiagnostico!C45</f>
        <v>¿Se han estudiado dos o mas alternativas a la necesidad o problemática presentada?</v>
      </c>
      <c r="C42" s="38">
        <f>Autodiagnostico!I45</f>
        <v>0</v>
      </c>
      <c r="D42" s="38"/>
      <c r="E42" s="38"/>
      <c r="F42" s="38"/>
      <c r="G42" s="38"/>
      <c r="H42" s="38" t="s">
        <v>197</v>
      </c>
      <c r="I42" s="50" t="s">
        <v>198</v>
      </c>
      <c r="J42" s="47" t="s">
        <v>185</v>
      </c>
      <c r="K42" s="38" t="s">
        <v>186</v>
      </c>
      <c r="L42" s="51">
        <v>44249</v>
      </c>
      <c r="M42" s="51">
        <v>44377</v>
      </c>
      <c r="N42" s="43"/>
    </row>
    <row r="43" spans="1:14" ht="45" x14ac:dyDescent="0.25">
      <c r="A43" s="96"/>
      <c r="B43" s="62" t="str">
        <f>Autodiagnostico!C46</f>
        <v>¿Existen mecanismos de valoración de las alternativas establecidos?</v>
      </c>
      <c r="C43" s="38">
        <f>Autodiagnostico!I46</f>
        <v>0</v>
      </c>
      <c r="D43" s="38"/>
      <c r="E43" s="38"/>
      <c r="F43" s="38"/>
      <c r="G43" s="38"/>
      <c r="H43" s="38" t="s">
        <v>197</v>
      </c>
      <c r="I43" s="50" t="s">
        <v>198</v>
      </c>
      <c r="J43" s="47" t="s">
        <v>185</v>
      </c>
      <c r="K43" s="38" t="s">
        <v>186</v>
      </c>
      <c r="L43" s="51">
        <v>44249</v>
      </c>
      <c r="M43" s="51">
        <v>44377</v>
      </c>
      <c r="N43" s="43"/>
    </row>
    <row r="44" spans="1:14" ht="45" x14ac:dyDescent="0.25">
      <c r="A44" s="96"/>
      <c r="B44" s="62" t="str">
        <f>Autodiagnostico!C47</f>
        <v>¿Se ha evaluado las diferentes alternativas?</v>
      </c>
      <c r="C44" s="38">
        <f>Autodiagnostico!I47</f>
        <v>0</v>
      </c>
      <c r="D44" s="38"/>
      <c r="E44" s="38"/>
      <c r="F44" s="38"/>
      <c r="G44" s="38"/>
      <c r="H44" s="38" t="s">
        <v>197</v>
      </c>
      <c r="I44" s="50" t="s">
        <v>198</v>
      </c>
      <c r="J44" s="47" t="s">
        <v>185</v>
      </c>
      <c r="K44" s="38" t="s">
        <v>186</v>
      </c>
      <c r="L44" s="51">
        <v>44249</v>
      </c>
      <c r="M44" s="51">
        <v>44377</v>
      </c>
      <c r="N44" s="43"/>
    </row>
    <row r="45" spans="1:14" ht="45" x14ac:dyDescent="0.25">
      <c r="A45" s="96"/>
      <c r="B45" s="62" t="str">
        <f>Autodiagnostico!C48</f>
        <v>¿Se ha determinado el impacto de cada una de las alternativas?</v>
      </c>
      <c r="C45" s="38">
        <f>Autodiagnostico!I48</f>
        <v>0</v>
      </c>
      <c r="D45" s="38"/>
      <c r="E45" s="38"/>
      <c r="F45" s="38"/>
      <c r="G45" s="38"/>
      <c r="H45" s="38" t="s">
        <v>197</v>
      </c>
      <c r="I45" s="50" t="s">
        <v>198</v>
      </c>
      <c r="J45" s="47" t="s">
        <v>185</v>
      </c>
      <c r="K45" s="38" t="s">
        <v>186</v>
      </c>
      <c r="L45" s="51">
        <v>44249</v>
      </c>
      <c r="M45" s="51">
        <v>44377</v>
      </c>
      <c r="N45" s="43"/>
    </row>
    <row r="46" spans="1:14" ht="45" x14ac:dyDescent="0.25">
      <c r="A46" s="96"/>
      <c r="B46" s="62" t="str">
        <f>Autodiagnostico!C49</f>
        <v>¿Los mecanismos de valoración de las alternativas fueron efectivos?</v>
      </c>
      <c r="C46" s="38">
        <f>Autodiagnostico!I49</f>
        <v>0</v>
      </c>
      <c r="D46" s="38"/>
      <c r="E46" s="38"/>
      <c r="F46" s="38"/>
      <c r="G46" s="38"/>
      <c r="H46" s="38" t="s">
        <v>197</v>
      </c>
      <c r="I46" s="50" t="s">
        <v>198</v>
      </c>
      <c r="J46" s="47" t="s">
        <v>185</v>
      </c>
      <c r="K46" s="38" t="s">
        <v>186</v>
      </c>
      <c r="L46" s="51">
        <v>44249</v>
      </c>
      <c r="M46" s="51">
        <v>44377</v>
      </c>
      <c r="N46" s="43"/>
    </row>
    <row r="47" spans="1:14" ht="45" x14ac:dyDescent="0.25">
      <c r="A47" s="96"/>
      <c r="B47" s="62" t="str">
        <f>Autodiagnostico!C50</f>
        <v>¿Se replanteo los mecanismos de valoración de las alternativas?</v>
      </c>
      <c r="C47" s="38">
        <f>Autodiagnostico!I50</f>
        <v>0</v>
      </c>
      <c r="D47" s="38"/>
      <c r="E47" s="38"/>
      <c r="F47" s="38"/>
      <c r="G47" s="38"/>
      <c r="H47" s="38" t="s">
        <v>197</v>
      </c>
      <c r="I47" s="50" t="s">
        <v>198</v>
      </c>
      <c r="J47" s="47" t="s">
        <v>185</v>
      </c>
      <c r="K47" s="38" t="s">
        <v>186</v>
      </c>
      <c r="L47" s="51">
        <v>44249</v>
      </c>
      <c r="M47" s="51">
        <v>44377</v>
      </c>
      <c r="N47" s="43"/>
    </row>
    <row r="48" spans="1:14" ht="45" x14ac:dyDescent="0.25">
      <c r="A48" s="96"/>
      <c r="B48" s="62" t="str">
        <f>Autodiagnostico!C51</f>
        <v>¿Se determino nuevas alternativas?</v>
      </c>
      <c r="C48" s="38">
        <f>Autodiagnostico!I51</f>
        <v>0</v>
      </c>
      <c r="D48" s="38"/>
      <c r="E48" s="38"/>
      <c r="F48" s="38"/>
      <c r="G48" s="38"/>
      <c r="H48" s="38" t="s">
        <v>197</v>
      </c>
      <c r="I48" s="50" t="s">
        <v>198</v>
      </c>
      <c r="J48" s="47" t="s">
        <v>185</v>
      </c>
      <c r="K48" s="38" t="s">
        <v>186</v>
      </c>
      <c r="L48" s="51">
        <v>44249</v>
      </c>
      <c r="M48" s="51">
        <v>44377</v>
      </c>
      <c r="N48" s="43"/>
    </row>
    <row r="49" spans="1:14" ht="45" x14ac:dyDescent="0.25">
      <c r="A49" s="96"/>
      <c r="B49" s="62" t="str">
        <f>Autodiagnostico!C52</f>
        <v>¿Se ha elegido una de las alternativas propuestas?</v>
      </c>
      <c r="C49" s="38">
        <f>Autodiagnostico!I52</f>
        <v>0</v>
      </c>
      <c r="D49" s="38"/>
      <c r="E49" s="38"/>
      <c r="F49" s="38"/>
      <c r="G49" s="38"/>
      <c r="H49" s="38" t="s">
        <v>197</v>
      </c>
      <c r="I49" s="50" t="s">
        <v>198</v>
      </c>
      <c r="J49" s="47" t="s">
        <v>185</v>
      </c>
      <c r="K49" s="38" t="s">
        <v>186</v>
      </c>
      <c r="L49" s="51">
        <v>44249</v>
      </c>
      <c r="M49" s="51">
        <v>44377</v>
      </c>
      <c r="N49" s="43"/>
    </row>
    <row r="50" spans="1:14" ht="45" x14ac:dyDescent="0.25">
      <c r="A50" s="96"/>
      <c r="B50" s="62" t="str">
        <f>Autodiagnostico!C53</f>
        <v>¿Se determino la modalidad de elección de alternativas?</v>
      </c>
      <c r="C50" s="38">
        <f>Autodiagnostico!I53</f>
        <v>0</v>
      </c>
      <c r="D50" s="38"/>
      <c r="E50" s="38"/>
      <c r="F50" s="38"/>
      <c r="G50" s="38"/>
      <c r="H50" s="38" t="s">
        <v>197</v>
      </c>
      <c r="I50" s="50" t="s">
        <v>198</v>
      </c>
      <c r="J50" s="47" t="s">
        <v>185</v>
      </c>
      <c r="K50" s="38" t="s">
        <v>186</v>
      </c>
      <c r="L50" s="51">
        <v>44249</v>
      </c>
      <c r="M50" s="51">
        <v>44377</v>
      </c>
      <c r="N50" s="43"/>
    </row>
    <row r="51" spans="1:14" ht="45" x14ac:dyDescent="0.25">
      <c r="A51" s="96"/>
      <c r="B51" s="62" t="str">
        <f>Autodiagnostico!C54</f>
        <v>¿Se ha establecido mecanismos de implementación?</v>
      </c>
      <c r="C51" s="38">
        <f>Autodiagnostico!I54</f>
        <v>0</v>
      </c>
      <c r="D51" s="38"/>
      <c r="E51" s="38"/>
      <c r="F51" s="38"/>
      <c r="G51" s="38"/>
      <c r="H51" s="38" t="s">
        <v>197</v>
      </c>
      <c r="I51" s="50" t="s">
        <v>198</v>
      </c>
      <c r="J51" s="47" t="s">
        <v>185</v>
      </c>
      <c r="K51" s="38" t="s">
        <v>186</v>
      </c>
      <c r="L51" s="51">
        <v>44249</v>
      </c>
      <c r="M51" s="51">
        <v>44377</v>
      </c>
      <c r="N51" s="43"/>
    </row>
    <row r="52" spans="1:14" ht="45" x14ac:dyDescent="0.25">
      <c r="A52" s="96"/>
      <c r="B52" s="62" t="str">
        <f>Autodiagnostico!C55</f>
        <v>¿Se han establecidos mecanismos de monitoreo?</v>
      </c>
      <c r="C52" s="38">
        <f>Autodiagnostico!I55</f>
        <v>0</v>
      </c>
      <c r="D52" s="38"/>
      <c r="E52" s="38"/>
      <c r="F52" s="38"/>
      <c r="G52" s="38"/>
      <c r="H52" s="38" t="s">
        <v>197</v>
      </c>
      <c r="I52" s="50" t="s">
        <v>198</v>
      </c>
      <c r="J52" s="47" t="s">
        <v>185</v>
      </c>
      <c r="K52" s="38" t="s">
        <v>186</v>
      </c>
      <c r="L52" s="51">
        <v>44249</v>
      </c>
      <c r="M52" s="51">
        <v>44377</v>
      </c>
      <c r="N52" s="43"/>
    </row>
    <row r="53" spans="1:14" ht="45" x14ac:dyDescent="0.25">
      <c r="A53" s="96"/>
      <c r="B53" s="62" t="str">
        <f>Autodiagnostico!C56</f>
        <v>¿se realizo consulta publica del análisis de impacto normativo?</v>
      </c>
      <c r="C53" s="38">
        <f>Autodiagnostico!I56</f>
        <v>0</v>
      </c>
      <c r="D53" s="38"/>
      <c r="E53" s="38"/>
      <c r="F53" s="38"/>
      <c r="G53" s="38"/>
      <c r="H53" s="38" t="s">
        <v>197</v>
      </c>
      <c r="I53" s="50" t="s">
        <v>198</v>
      </c>
      <c r="J53" s="47" t="s">
        <v>185</v>
      </c>
      <c r="K53" s="38" t="s">
        <v>186</v>
      </c>
      <c r="L53" s="51">
        <v>44249</v>
      </c>
      <c r="M53" s="51">
        <v>44377</v>
      </c>
      <c r="N53" s="43"/>
    </row>
    <row r="54" spans="1:14" ht="45" x14ac:dyDescent="0.25">
      <c r="A54" s="96"/>
      <c r="B54" s="62" t="str">
        <f>Autodiagnostico!C57</f>
        <v>¿Se determino los canales de participación institucional?</v>
      </c>
      <c r="C54" s="38">
        <f>Autodiagnostico!I57</f>
        <v>0</v>
      </c>
      <c r="D54" s="38"/>
      <c r="E54" s="38"/>
      <c r="F54" s="38"/>
      <c r="G54" s="38"/>
      <c r="H54" s="38" t="s">
        <v>106</v>
      </c>
      <c r="I54" s="50" t="s">
        <v>97</v>
      </c>
      <c r="J54" s="47" t="s">
        <v>185</v>
      </c>
      <c r="K54" s="38" t="s">
        <v>186</v>
      </c>
      <c r="L54" s="51">
        <v>44249</v>
      </c>
      <c r="M54" s="51">
        <v>44316</v>
      </c>
      <c r="N54" s="43"/>
    </row>
    <row r="55" spans="1:14" ht="45" x14ac:dyDescent="0.25">
      <c r="A55" s="96"/>
      <c r="B55" s="62" t="str">
        <f>Autodiagnostico!C58</f>
        <v>¿Se ha determinado los mecanismos para la revisión e incorporación de la información aportada?</v>
      </c>
      <c r="C55" s="38">
        <f>Autodiagnostico!I58</f>
        <v>0</v>
      </c>
      <c r="D55" s="38"/>
      <c r="E55" s="38"/>
      <c r="F55" s="38"/>
      <c r="G55" s="38"/>
      <c r="H55" s="38" t="s">
        <v>106</v>
      </c>
      <c r="I55" s="50" t="s">
        <v>97</v>
      </c>
      <c r="J55" s="47" t="s">
        <v>185</v>
      </c>
      <c r="K55" s="38" t="s">
        <v>186</v>
      </c>
      <c r="L55" s="51">
        <v>44249</v>
      </c>
      <c r="M55" s="51">
        <v>44316</v>
      </c>
      <c r="N55" s="43"/>
    </row>
    <row r="56" spans="1:14" ht="45" x14ac:dyDescent="0.25">
      <c r="A56" s="96"/>
      <c r="B56" s="62" t="str">
        <f>Autodiagnostico!C59</f>
        <v>¿Se consulta internamente la pertinencia de la información aportada?</v>
      </c>
      <c r="C56" s="38">
        <f>Autodiagnostico!I59</f>
        <v>25</v>
      </c>
      <c r="D56" s="38"/>
      <c r="E56" s="38"/>
      <c r="F56" s="38"/>
      <c r="G56" s="38"/>
      <c r="H56" s="38" t="s">
        <v>106</v>
      </c>
      <c r="I56" s="50" t="s">
        <v>97</v>
      </c>
      <c r="J56" s="47" t="s">
        <v>185</v>
      </c>
      <c r="K56" s="38" t="s">
        <v>186</v>
      </c>
      <c r="L56" s="51">
        <v>44249</v>
      </c>
      <c r="M56" s="51">
        <v>44316</v>
      </c>
      <c r="N56" s="43"/>
    </row>
    <row r="57" spans="1:14" ht="45.75" thickBot="1" x14ac:dyDescent="0.3">
      <c r="A57" s="97"/>
      <c r="B57" s="63" t="str">
        <f>Autodiagnostico!C60</f>
        <v>¿Se han determinado los intervinientes en la etapa de análisis de impacto normativo?</v>
      </c>
      <c r="C57" s="44">
        <f>Autodiagnostico!I60</f>
        <v>0</v>
      </c>
      <c r="D57" s="44"/>
      <c r="E57" s="44"/>
      <c r="F57" s="44"/>
      <c r="G57" s="44"/>
      <c r="H57" s="44" t="s">
        <v>197</v>
      </c>
      <c r="I57" s="57" t="s">
        <v>198</v>
      </c>
      <c r="J57" s="48" t="s">
        <v>185</v>
      </c>
      <c r="K57" s="44" t="s">
        <v>186</v>
      </c>
      <c r="L57" s="58">
        <v>44249</v>
      </c>
      <c r="M57" s="58">
        <v>44377</v>
      </c>
      <c r="N57" s="45"/>
    </row>
    <row r="58" spans="1:14" ht="45" x14ac:dyDescent="0.25">
      <c r="A58" s="98" t="s">
        <v>8</v>
      </c>
      <c r="B58" s="59" t="str">
        <f>Autodiagnostico!C61</f>
        <v>¿Participa a la ciudadanía en la construcción de los actos administrativos de carácter general?</v>
      </c>
      <c r="C58" s="39">
        <f>Autodiagnostico!I61</f>
        <v>0</v>
      </c>
      <c r="D58" s="39"/>
      <c r="E58" s="39"/>
      <c r="F58" s="39"/>
      <c r="G58" s="39"/>
      <c r="H58" s="38" t="s">
        <v>106</v>
      </c>
      <c r="I58" s="50" t="s">
        <v>97</v>
      </c>
      <c r="J58" s="47" t="s">
        <v>185</v>
      </c>
      <c r="K58" s="38" t="s">
        <v>186</v>
      </c>
      <c r="L58" s="51">
        <v>44249</v>
      </c>
      <c r="M58" s="51">
        <v>44316</v>
      </c>
      <c r="N58" s="60"/>
    </row>
    <row r="59" spans="1:14" ht="45" x14ac:dyDescent="0.25">
      <c r="A59" s="65"/>
      <c r="B59" s="47" t="str">
        <f>Autodiagnostico!C62</f>
        <v>¿Se ha dispuesto espacios institucionales para la participación ciudadana?</v>
      </c>
      <c r="C59" s="38">
        <f>Autodiagnostico!I62</f>
        <v>50</v>
      </c>
      <c r="D59" s="38"/>
      <c r="E59" s="38"/>
      <c r="F59" s="38"/>
      <c r="G59" s="38"/>
      <c r="H59" s="38" t="s">
        <v>108</v>
      </c>
      <c r="I59" s="50" t="s">
        <v>109</v>
      </c>
      <c r="J59" s="47" t="s">
        <v>185</v>
      </c>
      <c r="K59" s="38" t="s">
        <v>186</v>
      </c>
      <c r="L59" s="51">
        <v>44249</v>
      </c>
      <c r="M59" s="51">
        <v>44377</v>
      </c>
      <c r="N59" s="43"/>
    </row>
    <row r="60" spans="1:14" ht="45" x14ac:dyDescent="0.25">
      <c r="A60" s="65"/>
      <c r="B60" s="47" t="str">
        <f>Autodiagnostico!C63</f>
        <v>¿Se estableció el termino por el cual esta en consulta publica el acto administrativo?</v>
      </c>
      <c r="C60" s="38">
        <f>Autodiagnostico!I63</f>
        <v>75</v>
      </c>
      <c r="D60" s="38"/>
      <c r="E60" s="38"/>
      <c r="F60" s="38"/>
      <c r="G60" s="38"/>
      <c r="H60" s="38" t="s">
        <v>108</v>
      </c>
      <c r="I60" s="50" t="s">
        <v>109</v>
      </c>
      <c r="J60" s="47" t="s">
        <v>185</v>
      </c>
      <c r="K60" s="38" t="s">
        <v>186</v>
      </c>
      <c r="L60" s="51">
        <v>44249</v>
      </c>
      <c r="M60" s="51">
        <v>44377</v>
      </c>
      <c r="N60" s="43"/>
    </row>
    <row r="61" spans="1:14" ht="45" x14ac:dyDescent="0.25">
      <c r="A61" s="65"/>
      <c r="B61" s="47" t="str">
        <f>Autodiagnostico!C64</f>
        <v>¿Se ha establecido los medios a través de los cuales participará la ciudadanía?</v>
      </c>
      <c r="C61" s="38">
        <f>Autodiagnostico!I64</f>
        <v>75</v>
      </c>
      <c r="D61" s="38"/>
      <c r="E61" s="38"/>
      <c r="F61" s="38"/>
      <c r="G61" s="38"/>
      <c r="H61" s="38" t="s">
        <v>108</v>
      </c>
      <c r="I61" s="50" t="s">
        <v>109</v>
      </c>
      <c r="J61" s="47" t="s">
        <v>185</v>
      </c>
      <c r="K61" s="38" t="s">
        <v>186</v>
      </c>
      <c r="L61" s="51">
        <v>44249</v>
      </c>
      <c r="M61" s="51">
        <v>44377</v>
      </c>
      <c r="N61" s="43"/>
    </row>
    <row r="62" spans="1:14" ht="45" x14ac:dyDescent="0.25">
      <c r="A62" s="65"/>
      <c r="B62" s="47" t="str">
        <f>Autodiagnostico!C65</f>
        <v>¿Se determino el medio para dar respuesta a cada una de los aportes realizados por la ciudadanía?</v>
      </c>
      <c r="C62" s="38">
        <f>Autodiagnostico!I65</f>
        <v>75</v>
      </c>
      <c r="D62" s="38"/>
      <c r="E62" s="38"/>
      <c r="F62" s="38"/>
      <c r="G62" s="38"/>
      <c r="H62" s="38" t="s">
        <v>108</v>
      </c>
      <c r="I62" s="50" t="s">
        <v>109</v>
      </c>
      <c r="J62" s="47" t="s">
        <v>185</v>
      </c>
      <c r="K62" s="38" t="s">
        <v>186</v>
      </c>
      <c r="L62" s="51">
        <v>44249</v>
      </c>
      <c r="M62" s="51">
        <v>44377</v>
      </c>
      <c r="N62" s="43"/>
    </row>
    <row r="63" spans="1:14" ht="45" x14ac:dyDescent="0.25">
      <c r="A63" s="65"/>
      <c r="B63" s="47" t="str">
        <f>Autodiagnostico!C66</f>
        <v>¿Se ha socializado el espacio de participación ciudadana?</v>
      </c>
      <c r="C63" s="38">
        <f>Autodiagnostico!I66</f>
        <v>75</v>
      </c>
      <c r="D63" s="38"/>
      <c r="E63" s="38"/>
      <c r="F63" s="38"/>
      <c r="G63" s="38"/>
      <c r="H63" s="38" t="s">
        <v>108</v>
      </c>
      <c r="I63" s="50" t="s">
        <v>109</v>
      </c>
      <c r="J63" s="47" t="s">
        <v>185</v>
      </c>
      <c r="K63" s="38" t="s">
        <v>186</v>
      </c>
      <c r="L63" s="51">
        <v>44249</v>
      </c>
      <c r="M63" s="51">
        <v>44377</v>
      </c>
      <c r="N63" s="43"/>
    </row>
    <row r="64" spans="1:14" ht="45" x14ac:dyDescent="0.25">
      <c r="A64" s="65"/>
      <c r="B64" s="47" t="str">
        <f>Autodiagnostico!C67</f>
        <v>¿Se ha identificado el sector o grupo de personas a particular en la consulta?</v>
      </c>
      <c r="C64" s="38">
        <f>Autodiagnostico!I67</f>
        <v>25</v>
      </c>
      <c r="D64" s="38"/>
      <c r="E64" s="38"/>
      <c r="F64" s="38"/>
      <c r="G64" s="38"/>
      <c r="H64" s="38" t="s">
        <v>108</v>
      </c>
      <c r="I64" s="50" t="s">
        <v>109</v>
      </c>
      <c r="J64" s="47" t="s">
        <v>185</v>
      </c>
      <c r="K64" s="38" t="s">
        <v>186</v>
      </c>
      <c r="L64" s="51">
        <v>44249</v>
      </c>
      <c r="M64" s="51">
        <v>44377</v>
      </c>
      <c r="N64" s="43"/>
    </row>
    <row r="65" spans="1:14" ht="60.75" thickBot="1" x14ac:dyDescent="0.3">
      <c r="A65" s="65"/>
      <c r="B65" s="47" t="str">
        <f>Autodiagnostico!C68</f>
        <v>¿Se ha establecido las excepciones para no realizar la consulta publica?</v>
      </c>
      <c r="C65" s="38">
        <f>Autodiagnostico!I68</f>
        <v>0</v>
      </c>
      <c r="D65" s="38"/>
      <c r="E65" s="38"/>
      <c r="F65" s="38"/>
      <c r="G65" s="38"/>
      <c r="H65" s="38" t="s">
        <v>106</v>
      </c>
      <c r="I65" s="50" t="s">
        <v>190</v>
      </c>
      <c r="J65" s="47" t="s">
        <v>185</v>
      </c>
      <c r="K65" s="38" t="s">
        <v>186</v>
      </c>
      <c r="L65" s="51">
        <v>44249</v>
      </c>
      <c r="M65" s="51">
        <v>44316</v>
      </c>
      <c r="N65" s="43"/>
    </row>
    <row r="66" spans="1:14" ht="60" x14ac:dyDescent="0.25">
      <c r="A66" s="66" t="s">
        <v>9</v>
      </c>
      <c r="B66" s="46" t="str">
        <f>Autodiagnostico!C69</f>
        <v>¿Se ha solicitado conceptos por parte de las dependencias o entidades relacionadas?</v>
      </c>
      <c r="C66" s="41">
        <f>Autodiagnostico!I69</f>
        <v>0</v>
      </c>
      <c r="D66" s="41"/>
      <c r="E66" s="41"/>
      <c r="F66" s="41"/>
      <c r="G66" s="41"/>
      <c r="H66" s="38" t="s">
        <v>106</v>
      </c>
      <c r="I66" s="50" t="s">
        <v>190</v>
      </c>
      <c r="J66" s="47" t="s">
        <v>185</v>
      </c>
      <c r="K66" s="38" t="s">
        <v>186</v>
      </c>
      <c r="L66" s="51">
        <v>44249</v>
      </c>
      <c r="M66" s="51">
        <v>44316</v>
      </c>
      <c r="N66" s="42"/>
    </row>
    <row r="67" spans="1:14" ht="60" x14ac:dyDescent="0.25">
      <c r="A67" s="65"/>
      <c r="B67" s="47" t="str">
        <f>Autodiagnostico!C70</f>
        <v>¿Se ha emitido conceptos por parte de las dependencias o entidades relacionadas?</v>
      </c>
      <c r="C67" s="38">
        <f>Autodiagnostico!I70</f>
        <v>0</v>
      </c>
      <c r="D67" s="38"/>
      <c r="E67" s="38"/>
      <c r="F67" s="38"/>
      <c r="G67" s="38"/>
      <c r="H67" s="38" t="s">
        <v>106</v>
      </c>
      <c r="I67" s="50" t="s">
        <v>190</v>
      </c>
      <c r="J67" s="47" t="s">
        <v>185</v>
      </c>
      <c r="K67" s="38" t="s">
        <v>186</v>
      </c>
      <c r="L67" s="51">
        <v>44249</v>
      </c>
      <c r="M67" s="51">
        <v>44316</v>
      </c>
      <c r="N67" s="43"/>
    </row>
    <row r="68" spans="1:14" ht="60" x14ac:dyDescent="0.25">
      <c r="A68" s="65"/>
      <c r="B68" s="47" t="str">
        <f>Autodiagnostico!C71</f>
        <v>¿se ha determinado como se dará viabilidad a los conceptos emitidos?</v>
      </c>
      <c r="C68" s="38">
        <f>Autodiagnostico!I71</f>
        <v>0</v>
      </c>
      <c r="D68" s="38"/>
      <c r="E68" s="38"/>
      <c r="F68" s="38"/>
      <c r="G68" s="38"/>
      <c r="H68" s="38" t="s">
        <v>106</v>
      </c>
      <c r="I68" s="50" t="s">
        <v>190</v>
      </c>
      <c r="J68" s="47" t="s">
        <v>185</v>
      </c>
      <c r="K68" s="38" t="s">
        <v>186</v>
      </c>
      <c r="L68" s="51">
        <v>44249</v>
      </c>
      <c r="M68" s="51">
        <v>44316</v>
      </c>
      <c r="N68" s="43"/>
    </row>
    <row r="69" spans="1:14" ht="60" x14ac:dyDescent="0.25">
      <c r="A69" s="65"/>
      <c r="B69" s="47" t="str">
        <f>Autodiagnostico!C72</f>
        <v>¿Se ha establecido cual es la dependencia competente para determinar la viabilidad de los conceptos?</v>
      </c>
      <c r="C69" s="38">
        <f>Autodiagnostico!I72</f>
        <v>0</v>
      </c>
      <c r="D69" s="38"/>
      <c r="E69" s="38"/>
      <c r="F69" s="38"/>
      <c r="G69" s="38"/>
      <c r="H69" s="38" t="s">
        <v>106</v>
      </c>
      <c r="I69" s="50" t="s">
        <v>190</v>
      </c>
      <c r="J69" s="47" t="s">
        <v>185</v>
      </c>
      <c r="K69" s="38" t="s">
        <v>186</v>
      </c>
      <c r="L69" s="51">
        <v>44249</v>
      </c>
      <c r="M69" s="51">
        <v>44316</v>
      </c>
      <c r="N69" s="43"/>
    </row>
    <row r="70" spans="1:14" ht="60" x14ac:dyDescent="0.25">
      <c r="A70" s="65"/>
      <c r="B70" s="47" t="str">
        <f>Autodiagnostico!C73</f>
        <v>¿Se estableció los asuntos que será o no serán objeto de revisión de calidad?</v>
      </c>
      <c r="C70" s="38">
        <f>Autodiagnostico!I73</f>
        <v>0</v>
      </c>
      <c r="D70" s="38"/>
      <c r="E70" s="38"/>
      <c r="F70" s="38"/>
      <c r="G70" s="38"/>
      <c r="H70" s="38" t="s">
        <v>106</v>
      </c>
      <c r="I70" s="50" t="s">
        <v>190</v>
      </c>
      <c r="J70" s="47" t="s">
        <v>185</v>
      </c>
      <c r="K70" s="38" t="s">
        <v>186</v>
      </c>
      <c r="L70" s="51">
        <v>44249</v>
      </c>
      <c r="M70" s="51">
        <v>44316</v>
      </c>
      <c r="N70" s="43"/>
    </row>
    <row r="71" spans="1:14" ht="60.75" thickBot="1" x14ac:dyDescent="0.3">
      <c r="A71" s="65"/>
      <c r="B71" s="47" t="str">
        <f>Autodiagnostico!C74</f>
        <v xml:space="preserve">¿Se estableció un termino para realizar el proceso de revisión de calidad de la norma? </v>
      </c>
      <c r="C71" s="38">
        <f>Autodiagnostico!I74</f>
        <v>0</v>
      </c>
      <c r="D71" s="38"/>
      <c r="E71" s="38"/>
      <c r="F71" s="38"/>
      <c r="G71" s="38"/>
      <c r="H71" s="38" t="s">
        <v>106</v>
      </c>
      <c r="I71" s="50" t="s">
        <v>190</v>
      </c>
      <c r="J71" s="47" t="s">
        <v>185</v>
      </c>
      <c r="K71" s="38" t="s">
        <v>186</v>
      </c>
      <c r="L71" s="51">
        <v>44249</v>
      </c>
      <c r="M71" s="51">
        <v>44316</v>
      </c>
      <c r="N71" s="43"/>
    </row>
    <row r="72" spans="1:14" ht="60" x14ac:dyDescent="0.25">
      <c r="A72" s="66" t="s">
        <v>10</v>
      </c>
      <c r="B72" s="46" t="str">
        <f>Autodiagnostico!C76</f>
        <v>¿Se ha establecido los medios para socializar el acto administrativo?</v>
      </c>
      <c r="C72" s="41">
        <f>Autodiagnostico!I76</f>
        <v>25</v>
      </c>
      <c r="D72" s="41"/>
      <c r="E72" s="41"/>
      <c r="F72" s="41"/>
      <c r="G72" s="41"/>
      <c r="H72" s="38" t="s">
        <v>106</v>
      </c>
      <c r="I72" s="50" t="s">
        <v>190</v>
      </c>
      <c r="J72" s="47" t="s">
        <v>185</v>
      </c>
      <c r="K72" s="38" t="s">
        <v>186</v>
      </c>
      <c r="L72" s="51">
        <v>44249</v>
      </c>
      <c r="M72" s="51">
        <v>44316</v>
      </c>
      <c r="N72" s="42"/>
    </row>
    <row r="73" spans="1:14" ht="60" x14ac:dyDescent="0.25">
      <c r="A73" s="65"/>
      <c r="B73" s="47" t="str">
        <f>Autodiagnostico!C77</f>
        <v>¿El medio establecido es fácil de ubicar?</v>
      </c>
      <c r="C73" s="38">
        <f>Autodiagnostico!I77</f>
        <v>50</v>
      </c>
      <c r="D73" s="38"/>
      <c r="E73" s="38"/>
      <c r="F73" s="38"/>
      <c r="G73" s="38"/>
      <c r="H73" s="38" t="s">
        <v>106</v>
      </c>
      <c r="I73" s="50" t="s">
        <v>190</v>
      </c>
      <c r="J73" s="47" t="s">
        <v>185</v>
      </c>
      <c r="K73" s="38" t="s">
        <v>186</v>
      </c>
      <c r="L73" s="51">
        <v>44249</v>
      </c>
      <c r="M73" s="51">
        <v>44316</v>
      </c>
      <c r="N73" s="43"/>
    </row>
    <row r="74" spans="1:14" ht="60" x14ac:dyDescent="0.25">
      <c r="A74" s="65"/>
      <c r="B74" s="47" t="str">
        <f>Autodiagnostico!C78</f>
        <v>¿El medio establecido es de fácil acceso?</v>
      </c>
      <c r="C74" s="38">
        <f>Autodiagnostico!I78</f>
        <v>50</v>
      </c>
      <c r="D74" s="38"/>
      <c r="E74" s="38"/>
      <c r="F74" s="38"/>
      <c r="G74" s="38"/>
      <c r="H74" s="38" t="s">
        <v>106</v>
      </c>
      <c r="I74" s="50" t="s">
        <v>190</v>
      </c>
      <c r="J74" s="47" t="s">
        <v>185</v>
      </c>
      <c r="K74" s="38" t="s">
        <v>186</v>
      </c>
      <c r="L74" s="51">
        <v>44249</v>
      </c>
      <c r="M74" s="51">
        <v>44316</v>
      </c>
      <c r="N74" s="43"/>
    </row>
    <row r="75" spans="1:14" ht="60.75" thickBot="1" x14ac:dyDescent="0.3">
      <c r="A75" s="65"/>
      <c r="B75" s="47" t="str">
        <f>Autodiagnostico!C79</f>
        <v>¿Se corroboro la publicación del acto administrativo de carácter general?</v>
      </c>
      <c r="C75" s="38">
        <f>Autodiagnostico!I79</f>
        <v>50</v>
      </c>
      <c r="D75" s="38"/>
      <c r="E75" s="38"/>
      <c r="F75" s="38"/>
      <c r="G75" s="38"/>
      <c r="H75" s="38" t="s">
        <v>106</v>
      </c>
      <c r="I75" s="50" t="s">
        <v>190</v>
      </c>
      <c r="J75" s="47" t="s">
        <v>185</v>
      </c>
      <c r="K75" s="38" t="s">
        <v>186</v>
      </c>
      <c r="L75" s="51">
        <v>44249</v>
      </c>
      <c r="M75" s="51">
        <v>44316</v>
      </c>
      <c r="N75" s="43"/>
    </row>
    <row r="76" spans="1:14" ht="60" x14ac:dyDescent="0.25">
      <c r="A76" s="87" t="s">
        <v>60</v>
      </c>
      <c r="B76" s="46" t="str">
        <f>Autodiagnostico!C80</f>
        <v>¿Se cuenta con un inventario de regulación normativa?</v>
      </c>
      <c r="C76" s="41">
        <f>Autodiagnostico!I80</f>
        <v>50</v>
      </c>
      <c r="D76" s="41"/>
      <c r="E76" s="41"/>
      <c r="F76" s="41"/>
      <c r="G76" s="41"/>
      <c r="H76" s="38" t="s">
        <v>106</v>
      </c>
      <c r="I76" s="50" t="s">
        <v>190</v>
      </c>
      <c r="J76" s="47" t="s">
        <v>185</v>
      </c>
      <c r="K76" s="38" t="s">
        <v>186</v>
      </c>
      <c r="L76" s="51">
        <v>44249</v>
      </c>
      <c r="M76" s="51">
        <v>44316</v>
      </c>
      <c r="N76" s="42"/>
    </row>
    <row r="77" spans="1:14" ht="60" x14ac:dyDescent="0.25">
      <c r="A77" s="88"/>
      <c r="B77" s="47" t="str">
        <f>Autodiagnostico!C81</f>
        <v>¿Se revisa periódicamente el inventario de regulación normativa?</v>
      </c>
      <c r="C77" s="38">
        <f>Autodiagnostico!I81</f>
        <v>0</v>
      </c>
      <c r="D77" s="38"/>
      <c r="E77" s="38"/>
      <c r="F77" s="38"/>
      <c r="G77" s="38"/>
      <c r="H77" s="38" t="s">
        <v>106</v>
      </c>
      <c r="I77" s="50" t="s">
        <v>190</v>
      </c>
      <c r="J77" s="47" t="s">
        <v>185</v>
      </c>
      <c r="K77" s="38" t="s">
        <v>186</v>
      </c>
      <c r="L77" s="51">
        <v>44249</v>
      </c>
      <c r="M77" s="51">
        <v>44316</v>
      </c>
      <c r="N77" s="43"/>
    </row>
    <row r="78" spans="1:14" ht="45" x14ac:dyDescent="0.25">
      <c r="A78" s="88"/>
      <c r="B78" s="47" t="str">
        <f>Autodiagnostico!C82</f>
        <v>¿Se revisa periódicamente si los actos administrativos de carácter general se encuentra actualizados?</v>
      </c>
      <c r="C78" s="38">
        <f>Autodiagnostico!I82</f>
        <v>0</v>
      </c>
      <c r="D78" s="38"/>
      <c r="E78" s="38"/>
      <c r="F78" s="38"/>
      <c r="G78" s="38"/>
      <c r="H78" s="38" t="s">
        <v>199</v>
      </c>
      <c r="I78" s="50" t="s">
        <v>200</v>
      </c>
      <c r="J78" s="47" t="s">
        <v>185</v>
      </c>
      <c r="K78" s="38" t="s">
        <v>186</v>
      </c>
      <c r="L78" s="51">
        <v>44249</v>
      </c>
      <c r="M78" s="51">
        <v>44377</v>
      </c>
      <c r="N78" s="43"/>
    </row>
    <row r="79" spans="1:14" ht="45" x14ac:dyDescent="0.25">
      <c r="A79" s="88"/>
      <c r="B79" s="47" t="str">
        <f>Autodiagnostico!C83</f>
        <v>¿El acto administrativo de carácter general ha sido eficiente?</v>
      </c>
      <c r="C79" s="38">
        <f>Autodiagnostico!I83</f>
        <v>0</v>
      </c>
      <c r="D79" s="38"/>
      <c r="E79" s="38"/>
      <c r="F79" s="38"/>
      <c r="G79" s="38"/>
      <c r="H79" s="38" t="s">
        <v>199</v>
      </c>
      <c r="I79" s="50" t="s">
        <v>200</v>
      </c>
      <c r="J79" s="47" t="s">
        <v>185</v>
      </c>
      <c r="K79" s="38" t="s">
        <v>186</v>
      </c>
      <c r="L79" s="51">
        <v>44249</v>
      </c>
      <c r="M79" s="51">
        <v>44377</v>
      </c>
      <c r="N79" s="43"/>
    </row>
    <row r="80" spans="1:14" ht="45" x14ac:dyDescent="0.25">
      <c r="A80" s="88"/>
      <c r="B80" s="47" t="str">
        <f>Autodiagnostico!C84</f>
        <v>¿El acto administrativo de carácter general ha sido eficaz?</v>
      </c>
      <c r="C80" s="38">
        <f>Autodiagnostico!I84</f>
        <v>0</v>
      </c>
      <c r="D80" s="38"/>
      <c r="E80" s="38"/>
      <c r="F80" s="38"/>
      <c r="G80" s="38"/>
      <c r="H80" s="38" t="s">
        <v>199</v>
      </c>
      <c r="I80" s="50" t="s">
        <v>200</v>
      </c>
      <c r="J80" s="47" t="s">
        <v>185</v>
      </c>
      <c r="K80" s="38" t="s">
        <v>186</v>
      </c>
      <c r="L80" s="51">
        <v>44249</v>
      </c>
      <c r="M80" s="51">
        <v>44377</v>
      </c>
      <c r="N80" s="43"/>
    </row>
    <row r="81" spans="1:14" ht="45" x14ac:dyDescent="0.25">
      <c r="A81" s="88"/>
      <c r="B81" s="47" t="str">
        <f>Autodiagnostico!C85</f>
        <v>¿Se elimino el acto administrativo de carácter general?</v>
      </c>
      <c r="C81" s="38">
        <f>Autodiagnostico!I85</f>
        <v>0</v>
      </c>
      <c r="D81" s="38"/>
      <c r="E81" s="38"/>
      <c r="F81" s="38"/>
      <c r="G81" s="38"/>
      <c r="H81" s="38" t="s">
        <v>199</v>
      </c>
      <c r="I81" s="50" t="s">
        <v>200</v>
      </c>
      <c r="J81" s="47" t="s">
        <v>185</v>
      </c>
      <c r="K81" s="38" t="s">
        <v>186</v>
      </c>
      <c r="L81" s="51">
        <v>44249</v>
      </c>
      <c r="M81" s="51">
        <v>44377</v>
      </c>
      <c r="N81" s="43"/>
    </row>
    <row r="82" spans="1:14" ht="45" x14ac:dyDescent="0.25">
      <c r="A82" s="88"/>
      <c r="B82" s="47" t="str">
        <f>Autodiagnostico!C86</f>
        <v>¿Se hace depuración normativa (desuso, redundante, ineficaz, etc.)?</v>
      </c>
      <c r="C82" s="38">
        <f>Autodiagnostico!I86</f>
        <v>0</v>
      </c>
      <c r="D82" s="38"/>
      <c r="E82" s="38"/>
      <c r="F82" s="38"/>
      <c r="G82" s="38"/>
      <c r="H82" s="38" t="s">
        <v>199</v>
      </c>
      <c r="I82" s="50" t="s">
        <v>200</v>
      </c>
      <c r="J82" s="47" t="s">
        <v>185</v>
      </c>
      <c r="K82" s="38" t="s">
        <v>186</v>
      </c>
      <c r="L82" s="51">
        <v>44249</v>
      </c>
      <c r="M82" s="51">
        <v>44377</v>
      </c>
      <c r="N82" s="43"/>
    </row>
    <row r="83" spans="1:14" ht="45" x14ac:dyDescent="0.25">
      <c r="A83" s="88"/>
      <c r="B83" s="47" t="str">
        <f>Autodiagnostico!C87</f>
        <v>¿Se determino quien realiza la evaluación de la regulación?</v>
      </c>
      <c r="C83" s="38">
        <f>Autodiagnostico!I87</f>
        <v>0</v>
      </c>
      <c r="D83" s="38"/>
      <c r="E83" s="38"/>
      <c r="F83" s="38"/>
      <c r="G83" s="38"/>
      <c r="H83" s="38" t="s">
        <v>199</v>
      </c>
      <c r="I83" s="50" t="s">
        <v>200</v>
      </c>
      <c r="J83" s="47" t="s">
        <v>185</v>
      </c>
      <c r="K83" s="38" t="s">
        <v>186</v>
      </c>
      <c r="L83" s="51">
        <v>44249</v>
      </c>
      <c r="M83" s="51">
        <v>44377</v>
      </c>
      <c r="N83" s="43"/>
    </row>
    <row r="84" spans="1:14" ht="45" x14ac:dyDescent="0.25">
      <c r="A84" s="88"/>
      <c r="B84" s="47" t="str">
        <f>Autodiagnostico!C88</f>
        <v>¿ Se ha evaluado las causas que llevan a la modificación de actos administrativos?</v>
      </c>
      <c r="C84" s="38">
        <f>Autodiagnostico!I88</f>
        <v>0</v>
      </c>
      <c r="D84" s="38"/>
      <c r="E84" s="38"/>
      <c r="F84" s="38"/>
      <c r="G84" s="38"/>
      <c r="H84" s="38" t="s">
        <v>199</v>
      </c>
      <c r="I84" s="50" t="s">
        <v>200</v>
      </c>
      <c r="J84" s="47" t="s">
        <v>185</v>
      </c>
      <c r="K84" s="38" t="s">
        <v>186</v>
      </c>
      <c r="L84" s="51">
        <v>44249</v>
      </c>
      <c r="M84" s="51">
        <v>44377</v>
      </c>
      <c r="N84" s="43"/>
    </row>
    <row r="85" spans="1:14" ht="45" x14ac:dyDescent="0.25">
      <c r="A85" s="88"/>
      <c r="B85" s="47" t="str">
        <f>Autodiagnostico!C89</f>
        <v>¿Se despliegan a las dependencias los resultados de la evaluación?</v>
      </c>
      <c r="C85" s="38">
        <f>Autodiagnostico!I89</f>
        <v>0</v>
      </c>
      <c r="D85" s="38"/>
      <c r="E85" s="38"/>
      <c r="F85" s="38"/>
      <c r="G85" s="38"/>
      <c r="H85" s="38" t="s">
        <v>199</v>
      </c>
      <c r="I85" s="50" t="s">
        <v>200</v>
      </c>
      <c r="J85" s="47" t="s">
        <v>185</v>
      </c>
      <c r="K85" s="38" t="s">
        <v>186</v>
      </c>
      <c r="L85" s="51">
        <v>44249</v>
      </c>
      <c r="M85" s="51">
        <v>44377</v>
      </c>
      <c r="N85" s="43"/>
    </row>
    <row r="86" spans="1:14" ht="45.75" thickBot="1" x14ac:dyDescent="0.3">
      <c r="A86" s="107"/>
      <c r="B86" s="48" t="str">
        <f>Autodiagnostico!C90</f>
        <v>¿Se formulan acciones de mejora frente a indicadores incumplidos?</v>
      </c>
      <c r="C86" s="44">
        <f>Autodiagnostico!I90</f>
        <v>0</v>
      </c>
      <c r="D86" s="44"/>
      <c r="E86" s="44"/>
      <c r="F86" s="44"/>
      <c r="G86" s="44"/>
      <c r="H86" s="38" t="s">
        <v>199</v>
      </c>
      <c r="I86" s="50" t="s">
        <v>200</v>
      </c>
      <c r="J86" s="47" t="s">
        <v>185</v>
      </c>
      <c r="K86" s="38" t="s">
        <v>186</v>
      </c>
      <c r="L86" s="51">
        <v>44249</v>
      </c>
      <c r="M86" s="51">
        <v>44377</v>
      </c>
      <c r="N86" s="45"/>
    </row>
  </sheetData>
  <mergeCells count="19">
    <mergeCell ref="A72:A75"/>
    <mergeCell ref="A76:A86"/>
    <mergeCell ref="A66:A71"/>
    <mergeCell ref="L5:M5"/>
    <mergeCell ref="N5:N6"/>
    <mergeCell ref="A7:A22"/>
    <mergeCell ref="A23:A57"/>
    <mergeCell ref="A58:A65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C7:C86">
    <cfRule type="cellIs" dxfId="33" priority="1" operator="between">
      <formula>76</formula>
      <formula>100</formula>
    </cfRule>
    <cfRule type="cellIs" dxfId="32" priority="2" operator="between">
      <formula>26</formula>
      <formula>75</formula>
    </cfRule>
    <cfRule type="cellIs" dxfId="31" priority="3" operator="between">
      <formula>0</formula>
      <formula>25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10" zoomScaleNormal="110" workbookViewId="0">
      <selection activeCell="E9" sqref="E9"/>
    </sheetView>
  </sheetViews>
  <sheetFormatPr baseColWidth="10" defaultRowHeight="15" x14ac:dyDescent="0.25"/>
  <cols>
    <col min="1" max="1" width="33.85546875" customWidth="1"/>
    <col min="2" max="5" width="16" customWidth="1"/>
  </cols>
  <sheetData>
    <row r="1" spans="1:5" x14ac:dyDescent="0.25">
      <c r="A1" s="108" t="s">
        <v>73</v>
      </c>
      <c r="B1" s="109"/>
      <c r="C1" s="109"/>
      <c r="D1" s="109"/>
      <c r="E1" s="110"/>
    </row>
    <row r="2" spans="1:5" ht="15.75" thickBot="1" x14ac:dyDescent="0.3">
      <c r="A2" s="111"/>
      <c r="B2" s="112"/>
      <c r="C2" s="112"/>
      <c r="D2" s="112"/>
      <c r="E2" s="113"/>
    </row>
    <row r="5" spans="1:5" x14ac:dyDescent="0.25">
      <c r="B5" s="29" t="s">
        <v>62</v>
      </c>
      <c r="C5" s="29" t="s">
        <v>63</v>
      </c>
      <c r="D5" s="29" t="s">
        <v>64</v>
      </c>
      <c r="E5" s="29" t="s">
        <v>65</v>
      </c>
    </row>
    <row r="6" spans="1:5" ht="23.25" customHeight="1" x14ac:dyDescent="0.25">
      <c r="B6" s="30" t="s">
        <v>111</v>
      </c>
      <c r="C6" s="30" t="s">
        <v>110</v>
      </c>
      <c r="D6" s="30" t="s">
        <v>66</v>
      </c>
      <c r="E6" s="30" t="s">
        <v>66</v>
      </c>
    </row>
    <row r="7" spans="1:5" ht="15.75" x14ac:dyDescent="0.25">
      <c r="A7" s="33" t="s">
        <v>68</v>
      </c>
      <c r="B7" s="28" t="s">
        <v>69</v>
      </c>
      <c r="C7" s="28" t="s">
        <v>70</v>
      </c>
      <c r="D7" s="28" t="s">
        <v>71</v>
      </c>
      <c r="E7" s="28" t="s">
        <v>72</v>
      </c>
    </row>
    <row r="8" spans="1:5" x14ac:dyDescent="0.25">
      <c r="A8" s="32" t="str">
        <f>+Autodiagnostico!A10</f>
        <v>Planeación: Agenda Regulatoria</v>
      </c>
      <c r="B8" s="31">
        <v>0.11</v>
      </c>
      <c r="C8" s="31">
        <f>Autodiagnostico!$B10</f>
        <v>40.625</v>
      </c>
      <c r="D8" s="31"/>
      <c r="E8" s="31"/>
    </row>
    <row r="9" spans="1:5" ht="30" x14ac:dyDescent="0.25">
      <c r="A9" s="32" t="str">
        <f>+Autodiagnostico!A26</f>
        <v>Diseño de la regulación: Análisis de Impacto Normativo (AIN)</v>
      </c>
      <c r="B9" s="31">
        <v>0.01</v>
      </c>
      <c r="C9" s="31">
        <f>Autodiagnostico!$B26</f>
        <v>19.285714285714285</v>
      </c>
      <c r="D9" s="31"/>
      <c r="E9" s="31"/>
    </row>
    <row r="10" spans="1:5" ht="30" x14ac:dyDescent="0.25">
      <c r="A10" s="32" t="str">
        <f>+Autodiagnostico!A61</f>
        <v>Consulta pública de los proyectos de actos administrativos</v>
      </c>
      <c r="B10" s="31">
        <v>0.03</v>
      </c>
      <c r="C10" s="31">
        <f>Autodiagnostico!$B61</f>
        <v>53.571428571428569</v>
      </c>
      <c r="D10" s="31"/>
      <c r="E10" s="31"/>
    </row>
    <row r="11" spans="1:5" x14ac:dyDescent="0.25">
      <c r="A11" s="32" t="str">
        <f>+Autodiagnostico!A69</f>
        <v>Revisión de calidad normativa</v>
      </c>
      <c r="B11" s="31">
        <v>0</v>
      </c>
      <c r="C11" s="31" t="str">
        <f>Autodiagnostico!$B69</f>
        <v/>
      </c>
      <c r="D11" s="31"/>
      <c r="E11" s="31"/>
    </row>
    <row r="12" spans="1:5" x14ac:dyDescent="0.25">
      <c r="A12" s="32" t="str">
        <f>+Autodiagnostico!A76</f>
        <v>Publicidad de la regulación final</v>
      </c>
      <c r="B12" s="31">
        <v>0.44</v>
      </c>
      <c r="C12" s="31">
        <f>Autodiagnostico!$B76</f>
        <v>43.75</v>
      </c>
      <c r="D12" s="31"/>
      <c r="E12" s="31"/>
    </row>
    <row r="13" spans="1:5" ht="28.5" customHeight="1" x14ac:dyDescent="0.25">
      <c r="A13" s="32" t="str">
        <f>+Autodiagnostico!A80</f>
        <v xml:space="preserve">Evaluación de las regulaciones
</v>
      </c>
      <c r="B13" s="31">
        <v>0.05</v>
      </c>
      <c r="C13" s="31">
        <f>Autodiagnostico!$B80</f>
        <v>4.5454545454545459</v>
      </c>
      <c r="D13" s="31"/>
      <c r="E13" s="31"/>
    </row>
    <row r="14" spans="1:5" ht="18.75" x14ac:dyDescent="0.25">
      <c r="A14" s="34" t="s">
        <v>67</v>
      </c>
      <c r="B14" s="35">
        <f>AVERAGE(B8:B13)</f>
        <v>0.10666666666666667</v>
      </c>
      <c r="C14" s="35">
        <f t="shared" ref="C14" si="0">AVERAGE(C8:C13)</f>
        <v>32.355519480519476</v>
      </c>
      <c r="D14" s="35"/>
      <c r="E14" s="35"/>
    </row>
  </sheetData>
  <mergeCells count="1">
    <mergeCell ref="A1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Autodiagnostico</vt:lpstr>
      <vt:lpstr>Plan de accion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Juridica</dc:creator>
  <cp:lastModifiedBy>Toshiba-User</cp:lastModifiedBy>
  <dcterms:created xsi:type="dcterms:W3CDTF">2020-05-12T19:28:41Z</dcterms:created>
  <dcterms:modified xsi:type="dcterms:W3CDTF">2021-02-19T20:16:15Z</dcterms:modified>
</cp:coreProperties>
</file>