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PLANES DE ACCIÓN POLITICAS MIPG_2023\PLANES PUBLICADOS\Racionalización de Trámites\"/>
    </mc:Choice>
  </mc:AlternateContent>
  <bookViews>
    <workbookView xWindow="0" yWindow="0" windowWidth="19010" windowHeight="8480" tabRatio="795" firstSheet="4" activeTab="4"/>
  </bookViews>
  <sheets>
    <sheet name="Inicio" sheetId="16" state="hidden" r:id="rId1"/>
    <sheet name="Instrucciones" sheetId="14" state="hidden" r:id="rId2"/>
    <sheet name="Autodiagnóstico" sheetId="15" state="hidden" r:id="rId3"/>
    <sheet name="Gráficas" sheetId="20" state="hidden"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 name="_xlnm.Print_Titles" localSheetId="4">'Plan de Acción'!$2:$6</definedName>
  </definedNames>
  <calcPr calcId="179021"/>
  <fileRecoveryPr autoRecover="0"/>
</workbook>
</file>

<file path=xl/calcChain.xml><?xml version="1.0" encoding="utf-8"?>
<calcChain xmlns="http://schemas.openxmlformats.org/spreadsheetml/2006/main">
  <c r="E28" i="8" l="1"/>
  <c r="E34" i="8" l="1"/>
  <c r="E42" i="8" l="1"/>
  <c r="E43" i="8" l="1"/>
  <c r="D38" i="8"/>
  <c r="E46" i="8" l="1"/>
  <c r="E13" i="8"/>
  <c r="E10" i="8" l="1"/>
  <c r="E21" i="8" l="1"/>
  <c r="E12" i="8" l="1"/>
  <c r="F10" i="15"/>
  <c r="L56" i="20" s="1"/>
  <c r="F15" i="15"/>
  <c r="L57" i="20" s="1"/>
  <c r="D10" i="15"/>
  <c r="L33" i="20" s="1"/>
  <c r="G6" i="15"/>
  <c r="K12" i="20" s="1"/>
  <c r="C41" i="8"/>
  <c r="C31" i="8"/>
  <c r="C17" i="8"/>
  <c r="C7" i="8"/>
  <c r="E47" i="8"/>
  <c r="D46" i="8"/>
  <c r="E45" i="8"/>
  <c r="E44" i="8"/>
  <c r="E41" i="8"/>
  <c r="D41" i="8"/>
  <c r="E40" i="8"/>
  <c r="E39" i="8"/>
  <c r="E38" i="8"/>
  <c r="E37" i="8"/>
  <c r="E36" i="8"/>
  <c r="D36" i="8"/>
  <c r="E35" i="8"/>
  <c r="E33" i="8"/>
  <c r="D33" i="8"/>
  <c r="E32" i="8"/>
  <c r="E31" i="8"/>
  <c r="D31" i="8"/>
  <c r="E30" i="8"/>
  <c r="E29" i="8"/>
  <c r="E27" i="8"/>
  <c r="E26" i="8"/>
  <c r="E25" i="8"/>
  <c r="E24" i="8"/>
  <c r="E23" i="8"/>
  <c r="E22" i="8"/>
  <c r="E20" i="8"/>
  <c r="E19" i="8"/>
  <c r="E18" i="8"/>
  <c r="E17" i="8"/>
  <c r="D17" i="8"/>
  <c r="E16" i="8"/>
  <c r="D16" i="8"/>
  <c r="E15" i="8"/>
  <c r="E14" i="8"/>
  <c r="D12" i="8"/>
  <c r="E11" i="8"/>
  <c r="E9"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alcChain>
</file>

<file path=xl/sharedStrings.xml><?xml version="1.0" encoding="utf-8"?>
<sst xmlns="http://schemas.openxmlformats.org/spreadsheetml/2006/main" count="381" uniqueCount="290">
  <si>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</si>
  <si>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</si>
  <si>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</si>
  <si>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</si>
  <si>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</si>
  <si>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</si>
  <si>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</si>
  <si>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</si>
  <si>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</si>
  <si>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</si>
  <si>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</si>
  <si>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</si>
  <si>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</si>
  <si>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</si>
  <si>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</si>
  <si>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</si>
  <si>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</si>
  <si>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</si>
  <si>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</si>
  <si>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</si>
  <si>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</si>
  <si>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</si>
  <si>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</si>
  <si>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</si>
  <si>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</si>
  <si>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</si>
  <si>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</si>
  <si>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</si>
  <si>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</si>
  <si>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</si>
  <si>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</si>
  <si>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</si>
  <si>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</si>
  <si>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</si>
  <si>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</si>
  <si>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</si>
  <si>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</si>
  <si>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</si>
  <si>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</si>
  <si>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</si>
  <si>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</si>
  <si>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</si>
  <si>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</si>
  <si>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</si>
  <si>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</si>
  <si>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</si>
  <si>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</si>
  <si>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</si>
  <si>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</si>
  <si>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</si>
  <si>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</si>
  <si>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</si>
  <si>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</si>
  <si>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</si>
  <si>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</si>
  <si>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</si>
  <si>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</si>
  <si>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</si>
  <si>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</si>
  <si>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</si>
  <si>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</si>
  <si>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</si>
  <si>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</si>
  <si>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</si>
  <si>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</si>
  <si>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</si>
  <si>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</si>
  <si>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</si>
  <si>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Expedir los actos administrativos que modifican trámites</t>
  </si>
  <si>
    <t>Implementar acciones de racionalización  normativas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</si>
  <si>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</si>
  <si>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</si>
  <si>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</si>
  <si>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</si>
  <si>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</si>
  <si>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</si>
  <si>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</si>
  <si>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</si>
  <si>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</si>
  <si>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</si>
  <si>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</si>
  <si>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</si>
  <si>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</si>
  <si>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</si>
  <si>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</si>
  <si>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</si>
  <si>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</si>
  <si>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</si>
  <si>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</si>
  <si>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</si>
  <si>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</si>
  <si>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</si>
  <si>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</si>
  <si>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</si>
  <si>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</si>
  <si>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</si>
  <si>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</si>
  <si>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</si>
  <si>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</si>
  <si>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</si>
  <si>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</si>
  <si>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</si>
  <si>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</si>
  <si>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</si>
  <si>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</si>
  <si>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</si>
  <si>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</si>
  <si>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</si>
  <si>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</si>
  <si>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</si>
  <si>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</si>
  <si>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</si>
  <si>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</si>
  <si>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</si>
  <si>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</si>
  <si>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</si>
  <si>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</si>
  <si>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</si>
  <si>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</si>
  <si>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</si>
  <si>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</si>
  <si>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</si>
  <si>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</si>
  <si>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</si>
  <si>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</si>
  <si>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</si>
  <si>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</si>
  <si>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</si>
  <si>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</si>
  <si>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</si>
  <si>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</si>
  <si>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</si>
  <si>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</si>
  <si>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</si>
  <si>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</si>
  <si>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</si>
  <si>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</si>
  <si>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</si>
  <si>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</si>
  <si>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</si>
  <si>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</si>
  <si>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</si>
  <si>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</si>
  <si>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</si>
  <si>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</si>
  <si>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</si>
  <si>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</si>
  <si>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</si>
  <si>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</si>
  <si>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</si>
  <si>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</si>
  <si>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</si>
  <si>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</si>
  <si>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</si>
  <si>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</si>
  <si>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</si>
  <si>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</si>
  <si>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</si>
  <si>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</si>
  <si>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</si>
  <si>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</si>
  <si>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</si>
  <si>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</si>
  <si>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</si>
  <si>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</si>
  <si>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</si>
  <si>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</si>
  <si>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</si>
  <si>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</si>
  <si>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</si>
  <si>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</si>
  <si>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</si>
  <si>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</si>
  <si>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</si>
  <si>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</si>
  <si>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</si>
  <si>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</si>
  <si>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</si>
  <si>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</si>
  <si>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</si>
  <si>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</si>
  <si>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</si>
  <si>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</si>
  <si>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</si>
  <si>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</si>
  <si>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</si>
  <si>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</si>
  <si>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</si>
  <si>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</si>
  <si>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</si>
  <si>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</si>
  <si>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</si>
  <si>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</si>
  <si>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</si>
  <si>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</si>
  <si>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</si>
  <si>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</si>
  <si>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</si>
  <si>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MUNICIPIO DE PASTO</t>
  </si>
  <si>
    <t>Implementar mejoras en los procesos que soportan la entrega de productos y/o servicios, teniendo en cuenta los recursos con los que cuenta la entidad y los resultados de la consulta ciudadana, los  asociados a los trámites y otros procedimientos administrativos</t>
  </si>
  <si>
    <t>Poner a consulta de la ciudadanía los actos administrativos que modifican los trámites, siguiendo los lineamientos del Decreto 270 de 2017</t>
  </si>
  <si>
    <t>EVIDENCIA</t>
  </si>
  <si>
    <t>COMO SE DA CUMPLIMIENTO</t>
  </si>
  <si>
    <t>CONTROL DE EJECUCION</t>
  </si>
  <si>
    <t>AREAS DE APOYO A LA EJECUCIÓN DE LA ACTIVIDAD</t>
  </si>
  <si>
    <t>QUIEN
Responsable de cada tarea</t>
  </si>
  <si>
    <t>CUANDO
Fecha prevista para iniciar y terminar cada tarea</t>
  </si>
  <si>
    <t>FECHA DE INICIO</t>
  </si>
  <si>
    <t>FECHA DE FIN</t>
  </si>
  <si>
    <t>Revisar si los productos identificados corresponden a procedimientos administrativos OPAS (verificar el cumplimiento de las siguientes carácterísticas): están asociados a un trámite, su realización no es obigatoria para el usuario.</t>
  </si>
  <si>
    <t xml:space="preserve">Revisar 2 veces al año (1 por semestre)  la información que está cargada en el SUIT para identificar si los trámites y otros procedimientos que se encuentran registrados siguen siendo vigentes para el proceso. </t>
  </si>
  <si>
    <t xml:space="preserve">Procedimientos relacionados con trámites actualizados y/o registrados en el SGC. </t>
  </si>
  <si>
    <t xml:space="preserve">Documento de identificación de productos y trámites del proceso. </t>
  </si>
  <si>
    <t>QUE Y COMO</t>
  </si>
  <si>
    <t xml:space="preserve">Acta de revisión. </t>
  </si>
  <si>
    <t xml:space="preserve">Actualización de tramites en SUIT. </t>
  </si>
  <si>
    <t>Documento de proyección de costos por trámite.</t>
  </si>
  <si>
    <t>Mapa de riesgos actualizado</t>
  </si>
  <si>
    <t>Actos administrativos actualizados.</t>
  </si>
  <si>
    <t>Aprobado por:</t>
  </si>
  <si>
    <t xml:space="preserve">Actualizar y/o crear procedimientos relacionados con los trámites que ofrece el Proceso. </t>
  </si>
  <si>
    <t xml:space="preserve">Realizar ejercicio de  identificación de los productos que ofrece el proceso y verificar cuales corresponden a trámites (verificar cumplimiento de las siguientes características): inician por la solicitud del usuario, tienen soporte normativo, el solicitante ejerce un derecho o cumple con una obligación y son oponibles o demandables por el usuario. </t>
  </si>
  <si>
    <t>Realizar ejercicio de  identificación de los productos que ofrece el proceso y verificar cuales corresponden a procedimientos administrativos (verificar el cumplimiento de las siguientes características): están asociados a un trámite, su realización no es obligatoria para el usuario.</t>
  </si>
  <si>
    <t xml:space="preserve">Documento de identificación de productos y OPAS del proceso. </t>
  </si>
  <si>
    <t xml:space="preserve">Tramites priorizados a través del formato Inventario de trámites V2. </t>
  </si>
  <si>
    <t>Evidencias ejecución de campaña.</t>
  </si>
  <si>
    <t xml:space="preserve">Diligenciar datos de operación de los trámites y otros procedimientos en el SUIT, los 5 primeros días del mes. </t>
  </si>
  <si>
    <t xml:space="preserve">Información de datos de operación remitida mensualmente. </t>
  </si>
  <si>
    <t>Actualizar la identificación de riesgos de corrupción relacionados con tramites.</t>
  </si>
  <si>
    <t xml:space="preserve">Evidencia de ejecución de campaña interna. </t>
  </si>
  <si>
    <t xml:space="preserve">Campaña de difusión de las mejoras realizadas a los trámites. </t>
  </si>
  <si>
    <t>Líder del Proceso</t>
  </si>
  <si>
    <t xml:space="preserve">Se encuentran identificados los tramites en todos los procesos misionales. </t>
  </si>
  <si>
    <t xml:space="preserve">Los trámites identificados se encuentran registrados en el SUIT. </t>
  </si>
  <si>
    <t xml:space="preserve">Se verificará en la vigencia 2023 si existen trámites pendientes de identificar e inscribir en el SUIT. </t>
  </si>
  <si>
    <t xml:space="preserve">Todos los trámites se encuentran registrados en el SUIT. 120 Trámites. </t>
  </si>
  <si>
    <t xml:space="preserve">Actualizar la ficha de caracterización de los procesos garantizando que se encuentren claramente identificados los productos resultantes de las actividades y de los trámites. </t>
  </si>
  <si>
    <t>Jefe OPGI y Lideres de los Procesos Responsables de Trámites</t>
  </si>
  <si>
    <t xml:space="preserve">Caracterización actualizada en procesos que aplique. </t>
  </si>
  <si>
    <t xml:space="preserve">Revisión y actualización de las hojas de vida de los trámites y actualización del formato inventario de trámites versión 2 (1 por semestre), de acuerdo a la normatividad vigente. </t>
  </si>
  <si>
    <t>Revisar si la totalidad de los tramites y otros procedimientos administrativos identificados en los procesos se encuentran registrados en el SUIT</t>
  </si>
  <si>
    <t xml:space="preserve">Registrar en SUIT aquellos trámites y OPAS que se identifique que no están registrados, cuando sea el caso. </t>
  </si>
  <si>
    <t>Registro de tramites y OPAS pendientes en SUIT.</t>
  </si>
  <si>
    <t xml:space="preserve">Actualizar información de trámites desactualizados en el SUIT. </t>
  </si>
  <si>
    <t xml:space="preserve">Catalogo de trámites difundido a la ciudadanía. </t>
  </si>
  <si>
    <t xml:space="preserve">Identificado en el formato Inventario de Trámites. </t>
  </si>
  <si>
    <t xml:space="preserve">Se encuentran priorizados en el formato Inventario de Trámites. </t>
  </si>
  <si>
    <t xml:space="preserve">Identificar los tramites a priorizar en cada proceso, diligenciando el formato de tramites versión 2. </t>
  </si>
  <si>
    <t xml:space="preserve">Realizar acta de análisis de costos relacionados con la prestación del servicio de los trámites, que incluya proyección de costos por trámite. </t>
  </si>
  <si>
    <t xml:space="preserve">Se formula cada vigencia. </t>
  </si>
  <si>
    <t xml:space="preserve">Se registro debidamente en el SUIT. </t>
  </si>
  <si>
    <t xml:space="preserve">Documento de registro en SUIT. </t>
  </si>
  <si>
    <t xml:space="preserve">Registrar estrategia 2023 en SUIT. </t>
  </si>
  <si>
    <t xml:space="preserve">Evidencias de Implementación. </t>
  </si>
  <si>
    <t xml:space="preserve">Implementar acciones de racionalización administrativas a los trámites en la vigencia 2023 de acuerdo a lo formulado en la Estrategia de Racionalización de Trámites. </t>
  </si>
  <si>
    <t xml:space="preserve">Jefe OPGI y Lideres de los Procesos Responsables de Trámites, Subsecretario de Sistemas de Información. </t>
  </si>
  <si>
    <t xml:space="preserve">Diseñar los lineamientos y el plan de trabajo para mejorar la accesibilidad y usabilidad de los trámites en línea y parcialmente en línea, de acuerdo a la normatividad vigente y monitorear su implementación. </t>
  </si>
  <si>
    <t xml:space="preserve">Plan de trabajo ejecutado. </t>
  </si>
  <si>
    <t xml:space="preserve">Mensualmente se reportan los datos de operación en el SUIT. </t>
  </si>
  <si>
    <t xml:space="preserve">Los procesos han realizado capacitaciones y sensibilizaciones internas. </t>
  </si>
  <si>
    <t xml:space="preserve">Informe de la medición. </t>
  </si>
  <si>
    <t xml:space="preserve">Unidad de Atención al Ciudadano. </t>
  </si>
  <si>
    <t>Jefe OPGI y Lideres de los Procesos Responsables de Trámites.</t>
  </si>
  <si>
    <t xml:space="preserve">Jefe OPGI </t>
  </si>
  <si>
    <t xml:space="preserve">Difundir el catalogo de productos y servicios de la Alcaldía de Pasto y Catálogos individuales por proceso. </t>
  </si>
  <si>
    <t>Aplicar encuestas de satisfacción del servicio para trámites a 2 procesos de la Entidad.</t>
  </si>
  <si>
    <t xml:space="preserve">Implementar acciones de racionalización tecnológica a los trámites en la vigencia 2023 de acuerdo a lo formulado en la Estrategia de Racionalización de Trámites. </t>
  </si>
  <si>
    <t>Identificar las necesidades de información entre dependencias.</t>
  </si>
  <si>
    <t xml:space="preserve">Identificación de necesidades por proceso. </t>
  </si>
  <si>
    <t>Implementar mecanismos para medir y evaluar la disminución de terceros que se benefician de los usuarios del trámite a través de la encuesta de caracterización y satisfacción de usuarios que se aplicara a la secretaria de tránsito.</t>
  </si>
  <si>
    <t>Atención al ciudadano</t>
  </si>
  <si>
    <t>Se encuentran identificados en la caracterización de los procesos que fueron actualizadas en la vigencia 2022.</t>
  </si>
  <si>
    <t xml:space="preserve">Pendiente realizar revisión de OPAS que se ofrecen a los ciudadanos en los diferentes procesos. </t>
  </si>
  <si>
    <t xml:space="preserve">Se realiza revisión y actualización 2 veces por año de acuerdo a lo establecido en la normatividad vigente. </t>
  </si>
  <si>
    <t xml:space="preserve">Se diseño el portafolio de trámites de la Alcaldía de Pasto el cual se difundió por varios medios. </t>
  </si>
  <si>
    <t xml:space="preserve">Se encuentran identificados en el formato inventario de trámites y se han aplicado encuestas pero se fortalecerán para la vigencia 2023 con apoyo de Atención al Ciudadano. Se aplicaron encuestas que evalúan la complejidad de los trámites </t>
  </si>
  <si>
    <t xml:space="preserve">Se han aplicado encuestas de satisfacción y percepción, se fortalecerán para la vigencia 2023 con apoyo de Atención al Ciudadano. </t>
  </si>
  <si>
    <t>Se encuentran identificados en el formato Inventario de Trámites. Se realizará proyección de costos por trámite.</t>
  </si>
  <si>
    <t>Se han ajustado actos administrativos en varios procesos para modificar trámites. Gobierno, Educación, Planeación Municipal etc.</t>
  </si>
  <si>
    <t xml:space="preserve">Se realiza de acuerdo a los lineamientos de la oficina Jurídica </t>
  </si>
  <si>
    <t>Se han expedido actos administrativos en varios procesos para modificar trámites. Gobierno, Educación, Planeación Municipal etc.</t>
  </si>
  <si>
    <t>Durante la vigencia 2023 se implementaron 33 acciones de racionalización Administrativas.</t>
  </si>
  <si>
    <t xml:space="preserve">Se han realizaron brigadas y ferias de servicios para ofrecer los tramites de la Alcaldía enfocados en los trámites de SISBEN, Hacienda, salud y diferentes dependencias para aumentar la cobertura. Se amplio el horario de atención de la Secretaria de Transito. </t>
  </si>
  <si>
    <t xml:space="preserve">Se implementaron 25 acciones de racionalización tecnológicas. </t>
  </si>
  <si>
    <t>El cumplimiento de las disposiciones en términos de accesibilidad y usabilidad implica la inversión de altos recursos económicos lo que dificulta el cumplimiento.</t>
  </si>
  <si>
    <t xml:space="preserve">Durante la vigencia 2023 se logro realizar la interoperabilidad con la cámara de comercio de Pasto para el fortalecimiento de la ventanilla Única Empresarial. </t>
  </si>
  <si>
    <t xml:space="preserve">Se aplicaron encuestas en planeación evaluando si terceros acceden a los trámites. </t>
  </si>
  <si>
    <t>Se han realizado campañas de difusión donde se resaltan los beneficios por las mejoras en Planeación, Transito, Gobierno</t>
  </si>
  <si>
    <t xml:space="preserve">Se realizaron campañas de difusión externas relacionadas con las mejoras de los trámites. </t>
  </si>
  <si>
    <t xml:space="preserve">Acompañar a las dependencias que deban ajustar los actos administrativos que modifiquen trámites y ponerlos a consulta de la ciudadanía siguiendo los lineamientos del Decreto 457 de 2021 para su expedición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</si>
</sst>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9"/>
      <color theme="1"/>
      <name val="Arial"/>
      <family val="2"/>
    </font>
    <font>
      <b/>
      <sz val="9"/>
      <color theme="0"/>
      <name val="Arial"/>
      <family val="2"/>
    </font>
    <font>
      <sz val="9"/>
      <color rgb="FF002060"/>
      <name val="Arial"/>
      <family val="2"/>
    </font>
    <font>
      <sz val="8"/>
      <color theme="1"/>
      <name val="Arial"/>
      <family val="2"/>
    </font>
    <font>
      <b/>
      <sz val="8"/>
      <color theme="0"/>
      <name val="Arial"/>
      <family val="2"/>
    </font>
    <font>
      <sz val="8"/>
      <name val="Arial"/>
      <family val="2"/>
    </font>
    <font>
      <b/>
      <sz val="8"/>
      <color theme="1"/>
      <name val="Arial"/>
      <family val="2"/>
    </font>
    <font>
      <b/>
      <sz val="14"/>
      <color theme="0"/>
      <name val="Arial"/>
      <family val="2"/>
    </font>
    <font>
      <b/>
      <sz val="9"/>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thin">
        <color rgb="FF002060"/>
      </right>
      <top/>
      <bottom style="dashed">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style="medium">
        <color theme="4" tint="-0.499984740745262"/>
      </top>
      <bottom/>
      <diagonal/>
    </border>
    <border>
      <left style="thin">
        <color theme="4" tint="-0.499984740745262"/>
      </left>
      <right style="medium">
        <color theme="4" tint="-0.499984740745262"/>
      </right>
      <top/>
      <bottom style="medium">
        <color theme="4" tint="-0.499984740745262"/>
      </bottom>
      <diagonal/>
    </border>
    <border>
      <left style="medium">
        <color theme="4" tint="-0.499984740745262"/>
      </left>
      <right style="medium">
        <color theme="4" tint="-0.499984740745262"/>
      </right>
      <top/>
      <bottom style="medium">
        <color theme="4" tint="-0.499984740745262"/>
      </bottom>
      <diagonal/>
    </border>
    <border>
      <left style="medium">
        <color indexed="64"/>
      </left>
      <right style="dashed">
        <color rgb="FF002060"/>
      </right>
      <top style="medium">
        <color indexed="64"/>
      </top>
      <bottom/>
      <diagonal/>
    </border>
    <border>
      <left style="dashed">
        <color rgb="FF002060"/>
      </left>
      <right style="dashed">
        <color rgb="FF002060"/>
      </right>
      <top style="medium">
        <color indexed="64"/>
      </top>
      <bottom/>
      <diagonal/>
    </border>
    <border>
      <left style="dashed">
        <color rgb="FF002060"/>
      </left>
      <right style="dashed">
        <color rgb="FF002060"/>
      </right>
      <top style="medium">
        <color indexed="64"/>
      </top>
      <bottom style="dashed">
        <color rgb="FF002060"/>
      </bottom>
      <diagonal/>
    </border>
    <border>
      <left style="dashed">
        <color rgb="FF002060"/>
      </left>
      <right style="thin">
        <color rgb="FF002060"/>
      </right>
      <top style="medium">
        <color indexed="64"/>
      </top>
      <bottom style="dashed">
        <color rgb="FF002060"/>
      </bottom>
      <diagonal/>
    </border>
    <border>
      <left style="dashed">
        <color rgb="FF002060"/>
      </left>
      <right/>
      <top style="medium">
        <color indexed="64"/>
      </top>
      <bottom style="dashed">
        <color rgb="FF002060"/>
      </bottom>
      <diagonal/>
    </border>
    <border>
      <left/>
      <right style="dashed">
        <color rgb="FF002060"/>
      </right>
      <top style="medium">
        <color indexed="64"/>
      </top>
      <bottom style="dashed">
        <color rgb="FF002060"/>
      </bottom>
      <diagonal/>
    </border>
    <border>
      <left style="dashed">
        <color rgb="FF002060"/>
      </left>
      <right/>
      <top style="medium">
        <color indexed="64"/>
      </top>
      <bottom/>
      <diagonal/>
    </border>
    <border>
      <left style="medium">
        <color indexed="64"/>
      </left>
      <right style="dashed">
        <color rgb="FF002060"/>
      </right>
      <top/>
      <bottom style="medium">
        <color indexed="64"/>
      </bottom>
      <diagonal/>
    </border>
    <border>
      <left style="dashed">
        <color rgb="FF002060"/>
      </left>
      <right style="dashed">
        <color rgb="FF002060"/>
      </right>
      <top style="dashed">
        <color rgb="FF002060"/>
      </top>
      <bottom style="medium">
        <color indexed="64"/>
      </bottom>
      <diagonal/>
    </border>
    <border>
      <left style="dashed">
        <color rgb="FF002060"/>
      </left>
      <right style="thin">
        <color rgb="FF002060"/>
      </right>
      <top style="dashed">
        <color rgb="FF002060"/>
      </top>
      <bottom style="medium">
        <color indexed="64"/>
      </bottom>
      <diagonal/>
    </border>
    <border>
      <left/>
      <right style="dashed">
        <color rgb="FF002060"/>
      </right>
      <top style="medium">
        <color indexed="64"/>
      </top>
      <bottom/>
      <diagonal/>
    </border>
    <border>
      <left style="thin">
        <color rgb="FF002060"/>
      </left>
      <right/>
      <top/>
      <bottom style="dashed">
        <color rgb="FF002060"/>
      </bottom>
      <diagonal/>
    </border>
    <border>
      <left style="thin">
        <color rgb="FF002060"/>
      </left>
      <right/>
      <top style="dashed">
        <color rgb="FF002060"/>
      </top>
      <bottom style="dashed">
        <color rgb="FF00206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2060"/>
      </left>
      <right/>
      <top style="dashed">
        <color rgb="FF002060"/>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medium">
        <color indexed="64"/>
      </bottom>
      <diagonal/>
    </border>
    <border>
      <left/>
      <right style="dashed">
        <color rgb="FF002060"/>
      </right>
      <top/>
      <bottom style="dashed">
        <color rgb="FF00206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2060"/>
      </left>
      <right/>
      <top/>
      <bottom/>
      <diagonal/>
    </border>
    <border>
      <left style="thin">
        <color rgb="FF002060"/>
      </left>
      <right/>
      <top/>
      <bottom style="thin">
        <color rgb="FF002060"/>
      </bottom>
      <diagonal/>
    </border>
    <border>
      <left style="medium">
        <color indexed="64"/>
      </left>
      <right style="medium">
        <color indexed="64"/>
      </right>
      <top style="medium">
        <color indexed="64"/>
      </top>
      <bottom style="medium">
        <color indexed="64"/>
      </bottom>
      <diagonal/>
    </border>
    <border>
      <left style="dashed">
        <color rgb="FF002060"/>
      </left>
      <right style="medium">
        <color indexed="64"/>
      </right>
      <top style="medium">
        <color indexed="64"/>
      </top>
      <bottom/>
      <diagonal/>
    </border>
    <border>
      <left style="dashed">
        <color rgb="FF002060"/>
      </left>
      <right style="dashed">
        <color rgb="FF002060"/>
      </right>
      <top/>
      <bottom style="medium">
        <color indexed="64"/>
      </bottom>
      <diagonal/>
    </border>
    <border>
      <left/>
      <right style="dashed">
        <color rgb="FF002060"/>
      </right>
      <top/>
      <bottom style="medium">
        <color indexed="64"/>
      </bottom>
      <diagonal/>
    </border>
    <border>
      <left style="dotted">
        <color rgb="FF002060"/>
      </left>
      <right style="dashed">
        <color rgb="FF002060"/>
      </right>
      <top style="dashed">
        <color rgb="FF002060"/>
      </top>
      <bottom style="medium">
        <color indexed="64"/>
      </bottom>
      <diagonal/>
    </border>
    <border>
      <left style="dashed">
        <color rgb="FF002060"/>
      </left>
      <right style="medium">
        <color indexed="64"/>
      </right>
      <top/>
      <bottom style="medium">
        <color indexed="64"/>
      </bottom>
      <diagonal/>
    </border>
    <border>
      <left style="medium">
        <color indexed="64"/>
      </left>
      <right style="medium">
        <color indexed="64"/>
      </right>
      <top style="medium">
        <color indexed="64"/>
      </top>
      <bottom style="dashed">
        <color rgb="FF002060"/>
      </bottom>
      <diagonal/>
    </border>
    <border>
      <left style="medium">
        <color indexed="64"/>
      </left>
      <right style="medium">
        <color indexed="64"/>
      </right>
      <top style="dashed">
        <color rgb="FF002060"/>
      </top>
      <bottom style="dashed">
        <color rgb="FF002060"/>
      </bottom>
      <diagonal/>
    </border>
    <border>
      <left style="medium">
        <color indexed="64"/>
      </left>
      <right style="medium">
        <color indexed="64"/>
      </right>
      <top style="dashed">
        <color rgb="FF002060"/>
      </top>
      <bottom style="medium">
        <color indexed="64"/>
      </bottom>
      <diagonal/>
    </border>
    <border>
      <left/>
      <right/>
      <top style="medium">
        <color indexed="64"/>
      </top>
      <bottom style="dashed">
        <color rgb="FF002060"/>
      </bottom>
      <diagonal/>
    </border>
    <border>
      <left/>
      <right/>
      <top style="dashed">
        <color rgb="FF002060"/>
      </top>
      <bottom style="dashed">
        <color rgb="FF002060"/>
      </bottom>
      <diagonal/>
    </border>
    <border>
      <left/>
      <right/>
      <top style="dashed">
        <color rgb="FF002060"/>
      </top>
      <bottom/>
      <diagonal/>
    </border>
    <border>
      <left/>
      <right/>
      <top style="dashed">
        <color rgb="FF002060"/>
      </top>
      <bottom style="medium">
        <color indexed="64"/>
      </bottom>
      <diagonal/>
    </border>
    <border>
      <left style="dashed">
        <color rgb="FF002060"/>
      </left>
      <right/>
      <top style="dashed">
        <color rgb="FF002060"/>
      </top>
      <bottom style="dashed">
        <color rgb="FF002060"/>
      </bottom>
      <diagonal/>
    </border>
    <border>
      <left style="dashed">
        <color rgb="FF002060"/>
      </left>
      <right/>
      <top style="dashed">
        <color rgb="FF00206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rgb="FF002060"/>
      </left>
      <right/>
      <top/>
      <bottom style="dashed">
        <color rgb="FF00206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rgb="FF002060"/>
      </right>
      <top style="medium">
        <color indexed="64"/>
      </top>
      <bottom style="dashed">
        <color rgb="FF002060"/>
      </bottom>
      <diagonal/>
    </border>
    <border>
      <left style="medium">
        <color indexed="64"/>
      </left>
      <right style="dashed">
        <color rgb="FF002060"/>
      </right>
      <top style="dashed">
        <color rgb="FF002060"/>
      </top>
      <bottom style="dashed">
        <color rgb="FF002060"/>
      </bottom>
      <diagonal/>
    </border>
    <border>
      <left style="medium">
        <color indexed="64"/>
      </left>
      <right style="dashed">
        <color rgb="FF002060"/>
      </right>
      <top style="dashed">
        <color rgb="FF002060"/>
      </top>
      <bottom style="medium">
        <color indexed="64"/>
      </bottom>
      <diagonal/>
    </border>
    <border>
      <left/>
      <right/>
      <top/>
      <bottom style="thin">
        <color indexed="64"/>
      </bottom>
      <diagonal/>
    </border>
    <border>
      <left style="thin">
        <color theme="4" tint="-0.499984740745262"/>
      </left>
      <right/>
      <top style="medium">
        <color theme="4" tint="-0.499984740745262"/>
      </top>
      <bottom style="dashed">
        <color theme="4" tint="-0.499984740745262"/>
      </bottom>
      <diagonal/>
    </border>
    <border>
      <left style="thin">
        <color theme="4" tint="-0.499984740745262"/>
      </left>
      <right/>
      <top style="dashed">
        <color theme="4" tint="-0.499984740745262"/>
      </top>
      <bottom style="dashed">
        <color theme="4" tint="-0.499984740745262"/>
      </bottom>
      <diagonal/>
    </border>
    <border>
      <left style="thin">
        <color theme="4" tint="-0.499984740745262"/>
      </left>
      <right/>
      <top style="thin">
        <color theme="4" tint="-0.499984740745262"/>
      </top>
      <bottom style="dashed">
        <color theme="4" tint="-0.499984740745262"/>
      </bottom>
      <diagonal/>
    </border>
    <border>
      <left style="thin">
        <color theme="4" tint="-0.499984740745262"/>
      </left>
      <right/>
      <top style="dashed">
        <color theme="4" tint="-0.499984740745262"/>
      </top>
      <bottom style="thin">
        <color theme="4" tint="-0.499984740745262"/>
      </bottom>
      <diagonal/>
    </border>
    <border>
      <left/>
      <right style="thin">
        <color theme="4" tint="-0.499984740745262"/>
      </right>
      <top style="medium">
        <color theme="4" tint="-0.499984740745262"/>
      </top>
      <bottom/>
      <diagonal/>
    </border>
    <border>
      <left/>
      <right style="thin">
        <color theme="4" tint="-0.499984740745262"/>
      </right>
      <top style="dashed">
        <color theme="4" tint="-0.499984740745262"/>
      </top>
      <bottom/>
      <diagonal/>
    </border>
    <border>
      <left/>
      <right style="thin">
        <color theme="4" tint="-0.499984740745262"/>
      </right>
      <top style="thin">
        <color theme="4" tint="-0.499984740745262"/>
      </top>
      <bottom/>
      <diagonal/>
    </border>
    <border>
      <left/>
      <right style="thin">
        <color theme="4" tint="-0.499984740745262"/>
      </right>
      <top style="dashed">
        <color theme="4" tint="-0.499984740745262"/>
      </top>
      <bottom style="thin">
        <color theme="4" tint="-0.499984740745262"/>
      </bottom>
      <diagonal/>
    </border>
    <border>
      <left/>
      <right style="thin">
        <color theme="4" tint="-0.499984740745262"/>
      </right>
      <top/>
      <bottom style="medium">
        <color theme="4" tint="-0.499984740745262"/>
      </bottom>
      <diagonal/>
    </border>
    <border>
      <left style="medium">
        <color indexed="64"/>
      </left>
      <right style="medium">
        <color indexed="64"/>
      </right>
      <top/>
      <bottom style="thin">
        <color indexed="64"/>
      </bottom>
      <diagonal/>
    </border>
    <border>
      <left style="thin">
        <color theme="4" tint="-0.499984740745262"/>
      </left>
      <right style="thin">
        <color theme="4" tint="-0.499984740745262"/>
      </right>
      <top style="dashed">
        <color rgb="FF002060"/>
      </top>
      <bottom style="hair">
        <color theme="4" tint="-0.499984740745262"/>
      </bottom>
      <diagonal/>
    </border>
    <border>
      <left style="thin">
        <color theme="4" tint="-0.499984740745262"/>
      </left>
      <right style="thin">
        <color theme="4" tint="-0.499984740745262"/>
      </right>
      <top style="dashed">
        <color rgb="FF002060"/>
      </top>
      <bottom style="dotted">
        <color theme="4" tint="-0.499984740745262"/>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dashed">
        <color rgb="FF002060"/>
      </left>
      <right style="dashed">
        <color rgb="FF002060"/>
      </right>
      <top style="dotted">
        <color indexed="64"/>
      </top>
      <bottom style="dotted">
        <color indexed="64"/>
      </bottom>
      <diagonal/>
    </border>
    <border>
      <left style="dashed">
        <color rgb="FF002060"/>
      </left>
      <right style="dashed">
        <color rgb="FF002060"/>
      </right>
      <top style="dotted">
        <color indexed="64"/>
      </top>
      <bottom style="medium">
        <color indexed="64"/>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45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9" xfId="0" applyFont="1" applyFill="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14" fillId="0" borderId="0" xfId="0" applyFont="1" applyAlignment="1">
      <alignment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10" fillId="0" borderId="29" xfId="0" applyFont="1" applyFill="1" applyBorder="1" applyAlignment="1">
      <alignment horizontal="center" vertical="center" wrapText="1"/>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3" fillId="5" borderId="53"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3" fillId="9" borderId="46" xfId="0" applyFont="1" applyFill="1" applyBorder="1" applyAlignment="1">
      <alignment vertical="center"/>
    </xf>
    <xf numFmtId="0" fontId="3" fillId="10" borderId="48" xfId="0" applyFont="1" applyFill="1" applyBorder="1" applyAlignment="1">
      <alignment vertical="center"/>
    </xf>
    <xf numFmtId="0" fontId="3" fillId="8" borderId="48" xfId="0" applyFont="1" applyFill="1" applyBorder="1" applyAlignment="1">
      <alignment vertical="center"/>
    </xf>
    <xf numFmtId="0" fontId="3" fillId="3" borderId="48" xfId="0" applyFont="1" applyFill="1" applyBorder="1" applyAlignment="1">
      <alignment vertical="center"/>
    </xf>
    <xf numFmtId="0" fontId="3" fillId="7" borderId="50" xfId="0" applyFont="1" applyFill="1" applyBorder="1" applyAlignment="1">
      <alignment vertical="center"/>
    </xf>
    <xf numFmtId="0" fontId="3" fillId="0" borderId="0" xfId="0" applyFont="1" applyAlignment="1">
      <alignment vertical="top"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8" fillId="0" borderId="34"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35" xfId="0" applyFont="1" applyBorder="1" applyAlignment="1">
      <alignment vertical="top" wrapText="1"/>
    </xf>
    <xf numFmtId="0" fontId="28" fillId="0" borderId="34" xfId="0" applyFont="1" applyBorder="1" applyAlignment="1">
      <alignment vertical="top" wrapText="1"/>
    </xf>
    <xf numFmtId="0" fontId="28" fillId="0" borderId="51" xfId="0" applyFont="1" applyBorder="1" applyAlignment="1">
      <alignment vertical="top" wrapText="1"/>
    </xf>
    <xf numFmtId="0" fontId="28" fillId="0" borderId="58" xfId="0" applyFont="1" applyBorder="1" applyAlignment="1">
      <alignment vertical="top" wrapText="1"/>
    </xf>
    <xf numFmtId="0" fontId="23" fillId="5" borderId="60" xfId="0" applyFont="1" applyFill="1" applyBorder="1" applyAlignment="1">
      <alignment horizontal="center" vertical="center" wrapText="1"/>
    </xf>
    <xf numFmtId="0" fontId="23" fillId="5" borderId="61" xfId="0" applyFont="1" applyFill="1" applyBorder="1" applyAlignment="1">
      <alignment horizontal="center" vertical="center" wrapText="1"/>
    </xf>
    <xf numFmtId="0" fontId="23" fillId="5" borderId="62" xfId="0" applyFont="1" applyFill="1" applyBorder="1" applyAlignment="1">
      <alignment horizontal="center" vertical="center" wrapText="1"/>
    </xf>
    <xf numFmtId="0" fontId="23" fillId="5" borderId="63" xfId="0" applyFont="1" applyFill="1" applyBorder="1" applyAlignment="1">
      <alignment horizontal="center" vertical="center" wrapText="1"/>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18" fillId="5" borderId="0" xfId="0" applyFont="1" applyFill="1"/>
    <xf numFmtId="0" fontId="32" fillId="0" borderId="0" xfId="0" applyFont="1" applyAlignment="1">
      <alignment vertical="center"/>
    </xf>
    <xf numFmtId="0" fontId="32" fillId="0" borderId="27" xfId="0" applyFont="1" applyBorder="1" applyAlignment="1">
      <alignment vertical="center"/>
    </xf>
    <xf numFmtId="0" fontId="32" fillId="0" borderId="0" xfId="0" applyFont="1" applyBorder="1" applyAlignment="1">
      <alignment vertical="center"/>
    </xf>
    <xf numFmtId="0" fontId="32" fillId="0" borderId="32" xfId="0" applyFont="1" applyBorder="1" applyAlignment="1">
      <alignment vertical="center"/>
    </xf>
    <xf numFmtId="0" fontId="35" fillId="0" borderId="0" xfId="0" applyFont="1" applyAlignment="1">
      <alignment vertical="center"/>
    </xf>
    <xf numFmtId="0" fontId="35" fillId="0" borderId="27" xfId="0" applyFont="1" applyBorder="1" applyAlignment="1">
      <alignment vertical="center"/>
    </xf>
    <xf numFmtId="0" fontId="35" fillId="0" borderId="0" xfId="0" applyFont="1" applyBorder="1" applyAlignment="1">
      <alignment vertical="center"/>
    </xf>
    <xf numFmtId="0" fontId="37" fillId="0" borderId="34" xfId="0" applyFont="1" applyFill="1" applyBorder="1" applyAlignment="1">
      <alignment horizontal="left" vertical="top" wrapText="1"/>
    </xf>
    <xf numFmtId="0" fontId="37" fillId="0" borderId="51" xfId="0" applyFont="1" applyFill="1" applyBorder="1" applyAlignment="1">
      <alignment horizontal="left" vertical="top" wrapText="1"/>
    </xf>
    <xf numFmtId="0" fontId="35" fillId="0" borderId="32" xfId="0" applyFont="1" applyBorder="1" applyAlignment="1">
      <alignment vertical="center"/>
    </xf>
    <xf numFmtId="0" fontId="38" fillId="0" borderId="0" xfId="0" applyFont="1" applyAlignment="1">
      <alignment horizontal="center" vertical="center"/>
    </xf>
    <xf numFmtId="0" fontId="37" fillId="0" borderId="34" xfId="0" applyFont="1" applyBorder="1" applyAlignment="1">
      <alignment vertical="top" wrapText="1"/>
    </xf>
    <xf numFmtId="0" fontId="37" fillId="0" borderId="51" xfId="0" applyFont="1" applyBorder="1" applyAlignment="1">
      <alignment vertical="top" wrapText="1"/>
    </xf>
    <xf numFmtId="0" fontId="22" fillId="0" borderId="34" xfId="0" applyFont="1" applyBorder="1" applyAlignment="1">
      <alignment vertical="top" wrapText="1"/>
    </xf>
    <xf numFmtId="0" fontId="3" fillId="0" borderId="0" xfId="0" applyFont="1" applyAlignment="1">
      <alignment horizontal="justify" vertical="center"/>
    </xf>
    <xf numFmtId="0" fontId="3" fillId="0" borderId="0" xfId="0" applyFont="1" applyBorder="1" applyAlignment="1">
      <alignment horizontal="justify" vertical="center"/>
    </xf>
    <xf numFmtId="0" fontId="3" fillId="0" borderId="32" xfId="0" applyFont="1" applyBorder="1" applyAlignment="1">
      <alignment horizontal="justify" vertical="center"/>
    </xf>
    <xf numFmtId="0" fontId="3" fillId="0" borderId="27" xfId="0" applyFont="1" applyBorder="1" applyAlignment="1">
      <alignment horizontal="justify" vertical="center"/>
    </xf>
    <xf numFmtId="0" fontId="3" fillId="0" borderId="3" xfId="0" applyFont="1" applyBorder="1" applyAlignment="1">
      <alignment horizontal="justify" vertical="center"/>
    </xf>
    <xf numFmtId="0" fontId="7" fillId="0" borderId="43" xfId="0" applyFont="1" applyBorder="1" applyAlignment="1">
      <alignment horizontal="justify" vertical="center"/>
    </xf>
    <xf numFmtId="0" fontId="7" fillId="0" borderId="14" xfId="0" applyFont="1" applyBorder="1" applyAlignment="1">
      <alignment horizontal="justify" vertical="center"/>
    </xf>
    <xf numFmtId="0" fontId="7" fillId="0" borderId="14" xfId="0" applyFont="1" applyBorder="1" applyAlignment="1">
      <alignment horizontal="justify" vertical="center" wrapText="1"/>
    </xf>
    <xf numFmtId="0" fontId="7" fillId="0" borderId="16" xfId="0" applyFont="1" applyBorder="1" applyAlignment="1">
      <alignment horizontal="justify" vertical="center"/>
    </xf>
    <xf numFmtId="0" fontId="7" fillId="0" borderId="15" xfId="0" applyFont="1" applyBorder="1" applyAlignment="1">
      <alignment horizontal="justify" vertical="center"/>
    </xf>
    <xf numFmtId="0" fontId="7" fillId="0" borderId="24" xfId="0" applyFont="1" applyBorder="1" applyAlignment="1">
      <alignment horizontal="justify" vertical="center"/>
    </xf>
    <xf numFmtId="0" fontId="7" fillId="0" borderId="18" xfId="0" applyFont="1" applyBorder="1" applyAlignment="1">
      <alignment horizontal="justify" vertical="center"/>
    </xf>
    <xf numFmtId="0" fontId="7" fillId="0" borderId="61" xfId="0" applyFont="1" applyBorder="1" applyAlignment="1">
      <alignment horizontal="justify" vertical="center"/>
    </xf>
    <xf numFmtId="0" fontId="7" fillId="0" borderId="63"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60" xfId="0" applyFont="1" applyBorder="1" applyAlignment="1">
      <alignment horizontal="justify" vertical="center"/>
    </xf>
    <xf numFmtId="0" fontId="3" fillId="0" borderId="62" xfId="0" applyFont="1" applyBorder="1" applyAlignment="1">
      <alignment horizontal="justify" vertical="center"/>
    </xf>
    <xf numFmtId="0" fontId="7" fillId="0" borderId="16"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53" xfId="0" applyFont="1" applyBorder="1" applyAlignment="1">
      <alignment horizontal="justify" vertical="center"/>
    </xf>
    <xf numFmtId="0" fontId="7" fillId="0" borderId="43" xfId="0" applyFont="1" applyBorder="1" applyAlignment="1">
      <alignment horizontal="justify" vertical="center" wrapText="1"/>
    </xf>
    <xf numFmtId="0" fontId="10" fillId="0" borderId="29"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37" fillId="0" borderId="73" xfId="0" applyFont="1" applyFill="1" applyBorder="1" applyAlignment="1">
      <alignment horizontal="left" vertical="top" wrapText="1"/>
    </xf>
    <xf numFmtId="0" fontId="28" fillId="0" borderId="73" xfId="0" applyFont="1" applyBorder="1" applyAlignment="1">
      <alignment vertical="top" wrapText="1"/>
    </xf>
    <xf numFmtId="0" fontId="37" fillId="0" borderId="73" xfId="0" applyFont="1" applyBorder="1" applyAlignment="1">
      <alignment vertical="top" wrapText="1"/>
    </xf>
    <xf numFmtId="0" fontId="28" fillId="0" borderId="74" xfId="0" applyFont="1" applyBorder="1" applyAlignment="1">
      <alignment vertical="top" wrapText="1"/>
    </xf>
    <xf numFmtId="0" fontId="3" fillId="0" borderId="86" xfId="0" applyFont="1" applyBorder="1" applyAlignment="1">
      <alignment horizontal="justify" vertical="center"/>
    </xf>
    <xf numFmtId="0" fontId="3" fillId="0" borderId="87" xfId="0" applyFont="1" applyBorder="1" applyAlignment="1">
      <alignment horizontal="justify" vertical="center"/>
    </xf>
    <xf numFmtId="0" fontId="8" fillId="0" borderId="79" xfId="0" applyFont="1" applyFill="1" applyBorder="1" applyAlignment="1">
      <alignment horizontal="center" vertical="center" wrapText="1"/>
    </xf>
    <xf numFmtId="0" fontId="37" fillId="0" borderId="79" xfId="0" applyFont="1" applyFill="1" applyBorder="1" applyAlignment="1">
      <alignment horizontal="left" vertical="top" wrapText="1"/>
    </xf>
    <xf numFmtId="0" fontId="28" fillId="0" borderId="79" xfId="0" applyFont="1" applyBorder="1" applyAlignment="1">
      <alignment vertical="top" wrapText="1"/>
    </xf>
    <xf numFmtId="0" fontId="37" fillId="0" borderId="79" xfId="0" applyFont="1" applyBorder="1" applyAlignment="1">
      <alignment vertical="top" wrapText="1"/>
    </xf>
    <xf numFmtId="0" fontId="28" fillId="0" borderId="80" xfId="0" applyFont="1" applyBorder="1" applyAlignment="1">
      <alignment vertical="top" wrapText="1"/>
    </xf>
    <xf numFmtId="0" fontId="3" fillId="0" borderId="89" xfId="0" applyFont="1" applyBorder="1" applyAlignment="1">
      <alignment horizontal="justify" vertical="center"/>
    </xf>
    <xf numFmtId="0" fontId="37" fillId="0" borderId="72" xfId="0" applyFont="1" applyFill="1" applyBorder="1" applyAlignment="1">
      <alignment horizontal="left" vertical="top" wrapText="1"/>
    </xf>
    <xf numFmtId="0" fontId="28" fillId="0" borderId="72" xfId="0" applyFont="1" applyBorder="1" applyAlignment="1">
      <alignment vertical="top" wrapText="1"/>
    </xf>
    <xf numFmtId="0" fontId="37" fillId="0" borderId="72" xfId="0" applyFont="1" applyBorder="1" applyAlignment="1">
      <alignment vertical="top" wrapText="1"/>
    </xf>
    <xf numFmtId="0" fontId="3" fillId="0" borderId="91" xfId="0" applyFont="1" applyBorder="1" applyAlignment="1">
      <alignment horizontal="justify" vertical="center"/>
    </xf>
    <xf numFmtId="0" fontId="7" fillId="0" borderId="76" xfId="0" applyFont="1" applyFill="1" applyBorder="1" applyAlignment="1">
      <alignment horizontal="left" vertical="top" wrapText="1"/>
    </xf>
    <xf numFmtId="0" fontId="7" fillId="0" borderId="95" xfId="0" applyFont="1" applyFill="1" applyBorder="1" applyAlignment="1">
      <alignment horizontal="left" vertical="top" wrapText="1"/>
    </xf>
    <xf numFmtId="0" fontId="7" fillId="0" borderId="96" xfId="0" applyFont="1" applyFill="1" applyBorder="1" applyAlignment="1">
      <alignment horizontal="left" vertical="top" wrapText="1"/>
    </xf>
    <xf numFmtId="0" fontId="7" fillId="0" borderId="97" xfId="0" applyFont="1" applyFill="1" applyBorder="1" applyAlignment="1">
      <alignment horizontal="left" vertical="top" wrapText="1"/>
    </xf>
    <xf numFmtId="0" fontId="7" fillId="0" borderId="95" xfId="0" applyFont="1" applyFill="1" applyBorder="1" applyAlignment="1">
      <alignment horizontal="left" vertical="center" wrapText="1"/>
    </xf>
    <xf numFmtId="0" fontId="7" fillId="0" borderId="76" xfId="0" applyFont="1" applyFill="1" applyBorder="1" applyAlignment="1">
      <alignment horizontal="left" vertical="center" wrapText="1"/>
    </xf>
    <xf numFmtId="0" fontId="7" fillId="0" borderId="96" xfId="0" applyFont="1" applyFill="1" applyBorder="1" applyAlignment="1">
      <alignment horizontal="left" vertical="center" wrapText="1"/>
    </xf>
    <xf numFmtId="0" fontId="37" fillId="0" borderId="73" xfId="0" applyFont="1" applyFill="1" applyBorder="1" applyAlignment="1">
      <alignment horizontal="left" vertical="center" wrapText="1"/>
    </xf>
    <xf numFmtId="0" fontId="28" fillId="0" borderId="73" xfId="0" applyFont="1" applyBorder="1" applyAlignment="1">
      <alignment vertical="center" wrapText="1"/>
    </xf>
    <xf numFmtId="0" fontId="37" fillId="0" borderId="73" xfId="0" applyFont="1" applyBorder="1" applyAlignment="1">
      <alignment vertical="center" wrapText="1"/>
    </xf>
    <xf numFmtId="0" fontId="28" fillId="0" borderId="74" xfId="0" applyFont="1" applyBorder="1" applyAlignment="1">
      <alignment vertical="center" wrapText="1"/>
    </xf>
    <xf numFmtId="0" fontId="37" fillId="0" borderId="79" xfId="0" applyFont="1" applyFill="1" applyBorder="1" applyAlignment="1">
      <alignment horizontal="left" vertical="center" wrapText="1"/>
    </xf>
    <xf numFmtId="0" fontId="28" fillId="0" borderId="79" xfId="0" applyFont="1" applyBorder="1" applyAlignment="1">
      <alignment vertical="center" wrapText="1"/>
    </xf>
    <xf numFmtId="0" fontId="37" fillId="0" borderId="79" xfId="0" applyFont="1" applyBorder="1" applyAlignment="1">
      <alignment vertical="center" wrapText="1"/>
    </xf>
    <xf numFmtId="0" fontId="28" fillId="0" borderId="80" xfId="0" applyFont="1" applyBorder="1" applyAlignment="1">
      <alignment vertical="center" wrapText="1"/>
    </xf>
    <xf numFmtId="14" fontId="8" fillId="0" borderId="1" xfId="0" applyNumberFormat="1" applyFont="1" applyBorder="1" applyAlignment="1">
      <alignment horizontal="center" vertical="center"/>
    </xf>
    <xf numFmtId="0" fontId="39" fillId="13" borderId="107" xfId="0" applyFont="1" applyFill="1" applyBorder="1" applyAlignment="1">
      <alignment horizontal="center" vertical="center" wrapText="1"/>
    </xf>
    <xf numFmtId="0" fontId="7" fillId="0" borderId="112" xfId="0" applyFont="1" applyFill="1" applyBorder="1" applyAlignment="1">
      <alignment horizontal="left" vertical="top" wrapText="1"/>
    </xf>
    <xf numFmtId="0" fontId="7" fillId="0" borderId="113" xfId="0" applyFont="1" applyFill="1" applyBorder="1" applyAlignment="1">
      <alignment horizontal="left" vertical="top" wrapText="1"/>
    </xf>
    <xf numFmtId="0" fontId="7" fillId="0" borderId="115" xfId="0" applyFont="1" applyFill="1" applyBorder="1" applyAlignment="1">
      <alignment horizontal="left" vertical="top" wrapText="1"/>
    </xf>
    <xf numFmtId="0" fontId="37" fillId="0" borderId="76" xfId="0" applyFont="1" applyFill="1" applyBorder="1" applyAlignment="1">
      <alignment horizontal="left" vertical="top" wrapText="1"/>
    </xf>
    <xf numFmtId="0" fontId="37" fillId="0" borderId="95" xfId="0" applyFont="1" applyFill="1" applyBorder="1" applyAlignment="1">
      <alignment horizontal="left" vertical="top" wrapText="1"/>
    </xf>
    <xf numFmtId="0" fontId="37" fillId="0" borderId="96" xfId="0" applyFont="1" applyFill="1" applyBorder="1" applyAlignment="1">
      <alignment horizontal="left" vertical="top" wrapText="1"/>
    </xf>
    <xf numFmtId="0" fontId="28" fillId="0" borderId="75" xfId="0" applyFont="1" applyBorder="1" applyAlignment="1">
      <alignment vertical="top" wrapText="1"/>
    </xf>
    <xf numFmtId="0" fontId="28" fillId="0" borderId="116" xfId="0" applyFont="1" applyBorder="1" applyAlignment="1">
      <alignment vertical="top" wrapText="1"/>
    </xf>
    <xf numFmtId="0" fontId="28" fillId="0" borderId="117" xfId="0" applyFont="1" applyBorder="1" applyAlignment="1">
      <alignment vertical="top" wrapText="1"/>
    </xf>
    <xf numFmtId="0" fontId="7" fillId="0" borderId="109" xfId="0" applyFont="1" applyFill="1" applyBorder="1" applyAlignment="1">
      <alignment horizontal="left" vertical="top" wrapText="1"/>
    </xf>
    <xf numFmtId="0" fontId="7" fillId="0" borderId="110" xfId="0" applyFont="1" applyFill="1" applyBorder="1" applyAlignment="1">
      <alignment horizontal="left" vertical="top" wrapText="1"/>
    </xf>
    <xf numFmtId="0" fontId="7" fillId="0" borderId="111" xfId="0" applyFont="1" applyFill="1" applyBorder="1" applyAlignment="1">
      <alignment horizontal="left" vertical="top" wrapText="1"/>
    </xf>
    <xf numFmtId="0" fontId="28" fillId="0" borderId="121" xfId="0" applyFont="1" applyBorder="1" applyAlignment="1">
      <alignment vertical="top" wrapText="1"/>
    </xf>
    <xf numFmtId="0" fontId="3" fillId="0" borderId="123" xfId="0" applyFont="1" applyBorder="1" applyAlignment="1">
      <alignment horizontal="justify" vertical="center"/>
    </xf>
    <xf numFmtId="0" fontId="7" fillId="0" borderId="124" xfId="0" applyFont="1" applyFill="1" applyBorder="1" applyAlignment="1">
      <alignment horizontal="justify" vertical="center" wrapText="1"/>
    </xf>
    <xf numFmtId="0" fontId="7" fillId="0" borderId="84"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88" xfId="0" applyFont="1" applyFill="1" applyBorder="1" applyAlignment="1">
      <alignment horizontal="justify" vertical="center" wrapText="1"/>
    </xf>
    <xf numFmtId="0" fontId="7" fillId="0" borderId="85" xfId="0" applyFont="1" applyFill="1" applyBorder="1" applyAlignment="1">
      <alignment horizontal="justify" vertical="center" wrapText="1"/>
    </xf>
    <xf numFmtId="14" fontId="8" fillId="0" borderId="85" xfId="0" applyNumberFormat="1" applyFont="1" applyBorder="1" applyAlignment="1">
      <alignment horizontal="center" vertical="center"/>
    </xf>
    <xf numFmtId="14" fontId="8" fillId="0" borderId="122" xfId="0" applyNumberFormat="1" applyFont="1" applyBorder="1" applyAlignment="1">
      <alignment horizontal="center" vertical="center"/>
    </xf>
    <xf numFmtId="14" fontId="8" fillId="0" borderId="88" xfId="0" applyNumberFormat="1" applyFont="1" applyBorder="1" applyAlignment="1">
      <alignment horizontal="center" vertical="center"/>
    </xf>
    <xf numFmtId="14" fontId="8" fillId="0" borderId="84" xfId="0" applyNumberFormat="1" applyFont="1" applyBorder="1" applyAlignment="1">
      <alignment horizontal="center" vertical="center"/>
    </xf>
    <xf numFmtId="14" fontId="8" fillId="0" borderId="88"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84"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14" fontId="8" fillId="0" borderId="85" xfId="0" applyNumberFormat="1" applyFont="1" applyBorder="1" applyAlignment="1">
      <alignment horizontal="center" vertical="center"/>
    </xf>
    <xf numFmtId="14" fontId="8" fillId="0" borderId="85" xfId="0" applyNumberFormat="1" applyFont="1" applyBorder="1" applyAlignment="1">
      <alignment horizontal="center" vertical="center" wrapText="1"/>
    </xf>
    <xf numFmtId="0" fontId="3" fillId="0" borderId="86" xfId="0" applyFont="1" applyBorder="1" applyAlignment="1">
      <alignment horizontal="justify" vertical="center"/>
    </xf>
    <xf numFmtId="0" fontId="3" fillId="0" borderId="87" xfId="0" applyFont="1" applyBorder="1" applyAlignment="1">
      <alignment horizontal="justify" vertical="center"/>
    </xf>
    <xf numFmtId="14" fontId="8" fillId="0" borderId="88" xfId="0" applyNumberFormat="1" applyFont="1" applyBorder="1" applyAlignment="1">
      <alignment horizontal="center" vertical="center"/>
    </xf>
    <xf numFmtId="14" fontId="8" fillId="0" borderId="88" xfId="0" applyNumberFormat="1" applyFont="1" applyBorder="1" applyAlignment="1">
      <alignment horizontal="center" vertical="center" wrapText="1"/>
    </xf>
    <xf numFmtId="0" fontId="3" fillId="0" borderId="89" xfId="0" applyFont="1" applyBorder="1" applyAlignment="1">
      <alignment horizontal="justify" vertical="center"/>
    </xf>
    <xf numFmtId="0" fontId="28" fillId="0" borderId="77" xfId="0" applyFont="1" applyBorder="1" applyAlignment="1">
      <alignment vertical="top" wrapText="1"/>
    </xf>
    <xf numFmtId="0" fontId="7" fillId="0" borderId="125" xfId="0" applyFont="1" applyFill="1" applyBorder="1" applyAlignment="1">
      <alignment horizontal="justify" vertical="center" wrapText="1"/>
    </xf>
    <xf numFmtId="14" fontId="8" fillId="0" borderId="126" xfId="0" applyNumberFormat="1" applyFont="1" applyBorder="1" applyAlignment="1">
      <alignment horizontal="center" vertical="center"/>
    </xf>
    <xf numFmtId="14" fontId="8" fillId="0" borderId="126" xfId="0" applyNumberFormat="1" applyFont="1" applyBorder="1" applyAlignment="1">
      <alignment horizontal="center" vertical="center" wrapText="1"/>
    </xf>
    <xf numFmtId="0" fontId="3" fillId="0" borderId="127" xfId="0" applyFont="1" applyBorder="1" applyAlignment="1">
      <alignment horizontal="justify" vertical="center"/>
    </xf>
    <xf numFmtId="0" fontId="40" fillId="0" borderId="92" xfId="0" applyFont="1" applyFill="1" applyBorder="1" applyAlignment="1">
      <alignment horizontal="left" vertical="center" wrapText="1"/>
    </xf>
    <xf numFmtId="0" fontId="7" fillId="0" borderId="103" xfId="0" applyFont="1" applyFill="1" applyBorder="1" applyAlignment="1">
      <alignment horizontal="left" vertical="top" wrapText="1"/>
    </xf>
    <xf numFmtId="0" fontId="8" fillId="0" borderId="128" xfId="0" applyFont="1" applyFill="1" applyBorder="1" applyAlignment="1">
      <alignment horizontal="center" vertical="center" wrapText="1"/>
    </xf>
    <xf numFmtId="0" fontId="7" fillId="0" borderId="129" xfId="0" applyFont="1" applyFill="1" applyBorder="1" applyAlignment="1">
      <alignment horizontal="left" vertical="top" wrapText="1"/>
    </xf>
    <xf numFmtId="0" fontId="7" fillId="0" borderId="130" xfId="0" applyFont="1" applyFill="1" applyBorder="1" applyAlignment="1">
      <alignment horizontal="left" vertical="top" wrapText="1"/>
    </xf>
    <xf numFmtId="0" fontId="7" fillId="0" borderId="131" xfId="0" applyFont="1" applyFill="1" applyBorder="1" applyAlignment="1">
      <alignment horizontal="left" vertical="top" wrapText="1"/>
    </xf>
    <xf numFmtId="14" fontId="8" fillId="0" borderId="85" xfId="0" applyNumberFormat="1" applyFont="1" applyBorder="1" applyAlignment="1">
      <alignment horizontal="center" vertical="center"/>
    </xf>
    <xf numFmtId="14" fontId="8" fillId="0" borderId="85" xfId="0" applyNumberFormat="1" applyFont="1" applyBorder="1" applyAlignment="1">
      <alignment horizontal="center" vertical="center" wrapText="1"/>
    </xf>
    <xf numFmtId="0" fontId="7" fillId="0" borderId="118" xfId="0" applyFont="1" applyFill="1" applyBorder="1" applyAlignment="1">
      <alignment horizontal="justify" vertical="center" wrapText="1"/>
    </xf>
    <xf numFmtId="0" fontId="7" fillId="0" borderId="119" xfId="0" applyFont="1" applyFill="1" applyBorder="1" applyAlignment="1">
      <alignment horizontal="justify" vertical="center" wrapText="1"/>
    </xf>
    <xf numFmtId="0" fontId="7" fillId="0" borderId="120" xfId="0" applyFont="1" applyFill="1" applyBorder="1" applyAlignment="1">
      <alignment horizontal="justify" vertical="center" wrapText="1"/>
    </xf>
    <xf numFmtId="14"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0" fontId="3" fillId="0" borderId="87" xfId="0" applyFont="1" applyBorder="1" applyAlignment="1">
      <alignment horizontal="justify" vertical="center"/>
    </xf>
    <xf numFmtId="0" fontId="23" fillId="5" borderId="137" xfId="0" applyFont="1" applyFill="1" applyBorder="1" applyAlignment="1">
      <alignment horizontal="center" vertical="center" wrapText="1"/>
    </xf>
    <xf numFmtId="0" fontId="23" fillId="5" borderId="138" xfId="0" applyFont="1" applyFill="1" applyBorder="1" applyAlignment="1">
      <alignment horizontal="center" vertical="center" wrapText="1"/>
    </xf>
    <xf numFmtId="0" fontId="23" fillId="5" borderId="139" xfId="0" applyFont="1" applyFill="1" applyBorder="1" applyAlignment="1">
      <alignment horizontal="center" vertical="center" wrapText="1"/>
    </xf>
    <xf numFmtId="0" fontId="23" fillId="5" borderId="140" xfId="0" applyFont="1" applyFill="1" applyBorder="1" applyAlignment="1">
      <alignment horizontal="center" vertical="center" wrapText="1"/>
    </xf>
    <xf numFmtId="0" fontId="23" fillId="5" borderId="141" xfId="0" applyFont="1" applyFill="1" applyBorder="1" applyAlignment="1">
      <alignment horizontal="center" vertical="center" wrapText="1"/>
    </xf>
    <xf numFmtId="0" fontId="8" fillId="0" borderId="14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8" xfId="0" applyFont="1" applyFill="1" applyBorder="1" applyAlignment="1">
      <alignment horizontal="center" vertical="center" wrapText="1"/>
    </xf>
    <xf numFmtId="0" fontId="17" fillId="0" borderId="27" xfId="0" applyFont="1" applyBorder="1" applyAlignment="1">
      <alignment vertical="center"/>
    </xf>
    <xf numFmtId="0" fontId="17" fillId="0" borderId="0" xfId="0" applyFont="1" applyBorder="1" applyAlignment="1">
      <alignment vertical="center"/>
    </xf>
    <xf numFmtId="0" fontId="7" fillId="0" borderId="8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18" xfId="0" applyFont="1" applyFill="1" applyBorder="1" applyAlignment="1">
      <alignment horizontal="justify" vertical="center"/>
    </xf>
    <xf numFmtId="0" fontId="7" fillId="0" borderId="53" xfId="0" applyFont="1" applyFill="1" applyBorder="1" applyAlignment="1">
      <alignment horizontal="justify" vertical="center"/>
    </xf>
    <xf numFmtId="0" fontId="8" fillId="0" borderId="143" xfId="0" applyFont="1" applyFill="1" applyBorder="1" applyAlignment="1">
      <alignment horizontal="center" vertical="center" wrapText="1"/>
    </xf>
    <xf numFmtId="0" fontId="8" fillId="0" borderId="144" xfId="0" applyFont="1" applyFill="1" applyBorder="1" applyAlignment="1">
      <alignment horizontal="center" vertical="center" wrapText="1"/>
    </xf>
    <xf numFmtId="0" fontId="7" fillId="0" borderId="14" xfId="0" applyFont="1" applyFill="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32" xfId="0" applyFont="1" applyBorder="1" applyAlignment="1">
      <alignment horizontal="justify" vertical="center" wrapText="1"/>
    </xf>
    <xf numFmtId="0" fontId="27" fillId="0" borderId="0" xfId="0" applyFont="1" applyAlignment="1">
      <alignment horizontal="justify" vertical="center" wrapText="1"/>
    </xf>
    <xf numFmtId="0" fontId="7" fillId="0" borderId="133" xfId="0" applyFont="1" applyFill="1" applyBorder="1" applyAlignment="1">
      <alignment horizontal="justify" vertical="center" wrapText="1"/>
    </xf>
    <xf numFmtId="0" fontId="7" fillId="0" borderId="134" xfId="0" applyFont="1" applyFill="1" applyBorder="1" applyAlignment="1">
      <alignment horizontal="justify" vertical="center" wrapText="1"/>
    </xf>
    <xf numFmtId="0" fontId="7" fillId="0" borderId="135" xfId="0" applyFont="1" applyFill="1" applyBorder="1" applyAlignment="1">
      <alignment horizontal="justify" vertical="center" wrapText="1"/>
    </xf>
    <xf numFmtId="0" fontId="7" fillId="0" borderId="136" xfId="0" applyFont="1" applyFill="1" applyBorder="1" applyAlignment="1">
      <alignment horizontal="justify" vertical="center" wrapText="1"/>
    </xf>
    <xf numFmtId="0" fontId="7" fillId="0" borderId="56" xfId="0"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7" fillId="0" borderId="60" xfId="0" applyFont="1" applyFill="1" applyBorder="1" applyAlignment="1">
      <alignment horizontal="justify" vertical="center" wrapText="1"/>
    </xf>
    <xf numFmtId="0" fontId="7" fillId="0" borderId="61" xfId="0" applyFont="1" applyFill="1" applyBorder="1" applyAlignment="1">
      <alignment horizontal="justify" vertical="center" wrapText="1"/>
    </xf>
    <xf numFmtId="0" fontId="7" fillId="0" borderId="63" xfId="0" applyFont="1" applyFill="1" applyBorder="1" applyAlignment="1">
      <alignment horizontal="justify" vertical="center" wrapText="1"/>
    </xf>
    <xf numFmtId="0" fontId="7" fillId="0" borderId="53" xfId="0" applyFont="1" applyFill="1" applyBorder="1" applyAlignment="1">
      <alignment horizontal="justify" vertical="center" wrapText="1"/>
    </xf>
    <xf numFmtId="0" fontId="7" fillId="0" borderId="43" xfId="0" applyFont="1" applyFill="1" applyBorder="1" applyAlignment="1">
      <alignment horizontal="justify" vertical="center" wrapText="1"/>
    </xf>
    <xf numFmtId="0" fontId="7" fillId="0" borderId="15" xfId="0" applyFont="1" applyFill="1" applyBorder="1" applyAlignment="1">
      <alignment horizontal="justify" vertical="center" wrapText="1"/>
    </xf>
    <xf numFmtId="0" fontId="7" fillId="0" borderId="59" xfId="0" applyFont="1" applyFill="1" applyBorder="1" applyAlignment="1">
      <alignment horizontal="justify" vertical="center" wrapText="1"/>
    </xf>
    <xf numFmtId="0" fontId="7" fillId="0" borderId="62" xfId="0" applyFont="1" applyFill="1" applyBorder="1" applyAlignment="1">
      <alignment horizontal="justify" vertical="center" wrapText="1"/>
    </xf>
    <xf numFmtId="0" fontId="7" fillId="0" borderId="16" xfId="0" applyFont="1" applyFill="1" applyBorder="1" applyAlignment="1">
      <alignment horizontal="justify" vertical="center" wrapText="1"/>
    </xf>
    <xf numFmtId="0" fontId="7" fillId="0" borderId="23" xfId="0" applyFont="1" applyFill="1" applyBorder="1" applyAlignment="1">
      <alignment horizontal="justify" vertical="center" wrapText="1"/>
    </xf>
    <xf numFmtId="0" fontId="7" fillId="0" borderId="24" xfId="0" applyFont="1" applyFill="1" applyBorder="1" applyAlignment="1">
      <alignment horizontal="justify" vertical="center" wrapText="1"/>
    </xf>
    <xf numFmtId="0" fontId="17" fillId="0" borderId="32" xfId="0" applyFont="1" applyBorder="1" applyAlignment="1">
      <alignment horizontal="justify" vertical="center"/>
    </xf>
    <xf numFmtId="0" fontId="17" fillId="0" borderId="0" xfId="0" applyFont="1" applyAlignment="1">
      <alignment horizontal="justify" vertical="center"/>
    </xf>
    <xf numFmtId="0" fontId="8" fillId="0" borderId="151" xfId="0" applyFont="1" applyFill="1" applyBorder="1" applyAlignment="1">
      <alignment horizontal="center" vertical="center" wrapText="1"/>
    </xf>
    <xf numFmtId="0" fontId="8" fillId="0" borderId="152" xfId="0" applyFont="1" applyFill="1" applyBorder="1" applyAlignment="1">
      <alignment horizontal="center" vertical="center" wrapText="1"/>
    </xf>
    <xf numFmtId="0" fontId="8" fillId="0" borderId="153"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55" xfId="0" applyFont="1" applyFill="1" applyBorder="1" applyAlignment="1">
      <alignment horizontal="center" vertical="center" wrapText="1"/>
    </xf>
    <xf numFmtId="0" fontId="7" fillId="0" borderId="114" xfId="0" applyFont="1" applyFill="1" applyBorder="1" applyAlignment="1">
      <alignment horizontal="left" vertical="top"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9" fillId="11" borderId="66"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57" xfId="0" applyNumberFormat="1" applyFont="1" applyBorder="1" applyAlignment="1">
      <alignment horizontal="center" vertical="center" wrapText="1"/>
    </xf>
    <xf numFmtId="164" fontId="22" fillId="0" borderId="55" xfId="0" applyNumberFormat="1" applyFont="1" applyBorder="1" applyAlignment="1">
      <alignment vertical="center"/>
    </xf>
    <xf numFmtId="164" fontId="22" fillId="0" borderId="56" xfId="0" applyNumberFormat="1" applyFont="1" applyBorder="1" applyAlignment="1">
      <alignment vertical="center"/>
    </xf>
    <xf numFmtId="0" fontId="26" fillId="0" borderId="44"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54"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52"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justify" vertical="center" wrapText="1"/>
    </xf>
    <xf numFmtId="0" fontId="2" fillId="12" borderId="11" xfId="0" applyFont="1" applyFill="1" applyBorder="1" applyAlignment="1">
      <alignment horizontal="justify" vertical="center" wrapText="1"/>
    </xf>
    <xf numFmtId="164" fontId="18" fillId="0" borderId="25" xfId="0" applyNumberFormat="1" applyFont="1" applyBorder="1" applyAlignment="1">
      <alignment horizontal="center" vertical="center" wrapText="1"/>
    </xf>
    <xf numFmtId="0" fontId="2" fillId="12" borderId="67" xfId="0" applyFont="1" applyFill="1" applyBorder="1" applyAlignment="1">
      <alignment horizontal="center" vertical="center" wrapText="1"/>
    </xf>
    <xf numFmtId="0" fontId="2" fillId="12" borderId="69"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2" fillId="12" borderId="41" xfId="0" applyFont="1" applyFill="1" applyBorder="1" applyAlignment="1">
      <alignment horizontal="center" vertical="center" wrapText="1"/>
    </xf>
    <xf numFmtId="0" fontId="7" fillId="0" borderId="25" xfId="0" applyFont="1" applyBorder="1" applyAlignment="1">
      <alignment horizontal="justify" vertical="center"/>
    </xf>
    <xf numFmtId="0" fontId="7" fillId="0" borderId="17" xfId="0" applyFont="1" applyBorder="1" applyAlignment="1">
      <alignment horizontal="justify" vertical="center"/>
    </xf>
    <xf numFmtId="0" fontId="7" fillId="0" borderId="59" xfId="0" applyFont="1" applyBorder="1" applyAlignment="1">
      <alignment horizontal="justify" vertical="center"/>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44"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44" xfId="0" applyFont="1" applyFill="1" applyBorder="1" applyAlignment="1">
      <alignment horizontal="center" vertical="center" wrapText="1"/>
    </xf>
    <xf numFmtId="0" fontId="2" fillId="12" borderId="25" xfId="0" applyFont="1" applyFill="1" applyBorder="1" applyAlignment="1">
      <alignment horizontal="justify" vertical="center" wrapText="1"/>
    </xf>
    <xf numFmtId="0" fontId="2" fillId="12" borderId="24" xfId="0" applyFont="1" applyFill="1" applyBorder="1" applyAlignment="1">
      <alignment horizontal="justify" vertical="center" wrapText="1"/>
    </xf>
    <xf numFmtId="0" fontId="30" fillId="12" borderId="39" xfId="0" applyFont="1" applyFill="1" applyBorder="1" applyAlignment="1">
      <alignment horizontal="center" vertical="center" wrapText="1"/>
    </xf>
    <xf numFmtId="0" fontId="31" fillId="12" borderId="41"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36" xfId="0" applyFont="1" applyFill="1" applyBorder="1" applyAlignment="1">
      <alignment horizontal="center" vertical="center"/>
    </xf>
    <xf numFmtId="0" fontId="3" fillId="0" borderId="37"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6" fillId="13" borderId="72" xfId="0" applyFont="1" applyFill="1" applyBorder="1" applyAlignment="1">
      <alignment horizontal="center" vertical="center" wrapText="1"/>
    </xf>
    <xf numFmtId="0" fontId="6" fillId="13" borderId="105" xfId="0" applyFont="1" applyFill="1" applyBorder="1" applyAlignment="1">
      <alignment horizontal="center" vertical="center" wrapText="1"/>
    </xf>
    <xf numFmtId="0" fontId="39" fillId="13" borderId="75" xfId="0" applyFont="1" applyFill="1" applyBorder="1" applyAlignment="1">
      <alignment horizontal="center" vertical="center" wrapText="1"/>
    </xf>
    <xf numFmtId="0" fontId="39" fillId="13" borderId="76" xfId="0" applyFont="1" applyFill="1" applyBorder="1" applyAlignment="1">
      <alignment horizontal="center" vertical="center" wrapText="1"/>
    </xf>
    <xf numFmtId="0" fontId="2" fillId="12" borderId="72" xfId="0" applyFont="1" applyFill="1" applyBorder="1" applyAlignment="1">
      <alignment horizontal="center" vertical="center" wrapText="1"/>
    </xf>
    <xf numFmtId="0" fontId="2" fillId="12" borderId="105" xfId="0" applyFont="1" applyFill="1" applyBorder="1" applyAlignment="1">
      <alignment horizontal="center" vertical="center" wrapText="1"/>
    </xf>
    <xf numFmtId="0" fontId="9" fillId="11" borderId="101" xfId="0" applyFont="1" applyFill="1" applyBorder="1" applyAlignment="1">
      <alignment horizontal="center" vertical="center"/>
    </xf>
    <xf numFmtId="0" fontId="10" fillId="0" borderId="29" xfId="0" applyFont="1" applyFill="1" applyBorder="1" applyAlignment="1">
      <alignment horizontal="center" vertical="center" wrapText="1"/>
    </xf>
    <xf numFmtId="0" fontId="40" fillId="0" borderId="109" xfId="0" applyFont="1" applyFill="1" applyBorder="1" applyAlignment="1">
      <alignment horizontal="left" vertical="center" wrapText="1"/>
    </xf>
    <xf numFmtId="0" fontId="40" fillId="0" borderId="110" xfId="0" applyFont="1" applyBorder="1" applyAlignment="1">
      <alignment horizontal="left" vertical="center" wrapText="1"/>
    </xf>
    <xf numFmtId="0" fontId="40" fillId="0" borderId="111" xfId="0" applyFont="1" applyBorder="1" applyAlignment="1">
      <alignment horizontal="left" vertical="center" wrapText="1"/>
    </xf>
    <xf numFmtId="0" fontId="12" fillId="0" borderId="82" xfId="0" applyFont="1" applyFill="1" applyBorder="1" applyAlignment="1">
      <alignment horizontal="center" vertical="center" wrapText="1"/>
    </xf>
    <xf numFmtId="0" fontId="26" fillId="0" borderId="83" xfId="0" applyFont="1" applyBorder="1" applyAlignment="1">
      <alignment horizontal="center" vertical="center" wrapText="1"/>
    </xf>
    <xf numFmtId="0" fontId="26" fillId="0" borderId="90" xfId="0" applyFont="1" applyBorder="1" applyAlignment="1">
      <alignment horizontal="center" vertical="center" wrapText="1"/>
    </xf>
    <xf numFmtId="0" fontId="34" fillId="0" borderId="98" xfId="0" applyFont="1" applyFill="1" applyBorder="1" applyAlignment="1">
      <alignment horizontal="left" vertical="center" wrapText="1"/>
    </xf>
    <xf numFmtId="0" fontId="32" fillId="0" borderId="99" xfId="0" applyFont="1" applyBorder="1" applyAlignment="1">
      <alignment horizontal="left" vertical="center" wrapText="1"/>
    </xf>
    <xf numFmtId="0" fontId="32" fillId="0" borderId="100" xfId="0" applyFont="1" applyBorder="1" applyAlignment="1">
      <alignment horizontal="left" vertical="center" wrapText="1"/>
    </xf>
    <xf numFmtId="0" fontId="12" fillId="0" borderId="92" xfId="0" applyFont="1" applyFill="1" applyBorder="1" applyAlignment="1">
      <alignment horizontal="center" vertical="center" wrapText="1"/>
    </xf>
    <xf numFmtId="0" fontId="27" fillId="0" borderId="93" xfId="0" applyFont="1" applyBorder="1" applyAlignment="1">
      <alignment horizontal="center" vertical="center" wrapText="1"/>
    </xf>
    <xf numFmtId="0" fontId="27" fillId="0" borderId="94" xfId="0" applyFont="1" applyBorder="1" applyAlignment="1">
      <alignment horizontal="center" vertical="center" wrapText="1"/>
    </xf>
    <xf numFmtId="0" fontId="33" fillId="12" borderId="72" xfId="0" applyFont="1" applyFill="1" applyBorder="1" applyAlignment="1">
      <alignment horizontal="center" vertical="center" wrapText="1"/>
    </xf>
    <xf numFmtId="0" fontId="33" fillId="12" borderId="105" xfId="0" applyFont="1" applyFill="1" applyBorder="1" applyAlignment="1">
      <alignment horizontal="center" vertical="center" wrapText="1"/>
    </xf>
    <xf numFmtId="0" fontId="2" fillId="6" borderId="74" xfId="0" applyFont="1" applyFill="1" applyBorder="1" applyAlignment="1">
      <alignment horizontal="center" vertical="center" wrapText="1"/>
    </xf>
    <xf numFmtId="0" fontId="2" fillId="6" borderId="80" xfId="0" applyFont="1" applyFill="1" applyBorder="1" applyAlignment="1">
      <alignment horizontal="center" vertical="center" wrapText="1"/>
    </xf>
    <xf numFmtId="0" fontId="36" fillId="6" borderId="73" xfId="0" applyFont="1" applyFill="1" applyBorder="1" applyAlignment="1">
      <alignment horizontal="center" vertical="center" wrapText="1"/>
    </xf>
    <xf numFmtId="0" fontId="36" fillId="6" borderId="79"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79" xfId="0" applyFont="1" applyFill="1" applyBorder="1" applyAlignment="1">
      <alignment horizontal="center" vertical="center" wrapText="1"/>
    </xf>
    <xf numFmtId="0" fontId="39" fillId="13" borderId="104" xfId="0" applyFont="1" applyFill="1" applyBorder="1" applyAlignment="1">
      <alignment horizontal="justify" vertical="center" wrapText="1"/>
    </xf>
    <xf numFmtId="0" fontId="39" fillId="13" borderId="108" xfId="0" applyFont="1" applyFill="1" applyBorder="1" applyAlignment="1">
      <alignment horizontal="justify" vertical="center" wrapText="1"/>
    </xf>
    <xf numFmtId="0" fontId="39" fillId="13" borderId="81" xfId="0" applyFont="1" applyFill="1" applyBorder="1" applyAlignment="1">
      <alignment horizontal="justify" vertical="center" wrapText="1"/>
    </xf>
    <xf numFmtId="0" fontId="39" fillId="13" borderId="106" xfId="0" applyFont="1" applyFill="1" applyBorder="1" applyAlignment="1">
      <alignment horizontal="justify" vertical="center" wrapText="1"/>
    </xf>
    <xf numFmtId="0" fontId="26" fillId="0" borderId="92" xfId="0" applyFont="1" applyBorder="1" applyAlignment="1">
      <alignment horizontal="center" vertical="center" wrapText="1"/>
    </xf>
    <xf numFmtId="0" fontId="34" fillId="0" borderId="98" xfId="0" applyFont="1" applyBorder="1" applyAlignment="1">
      <alignment horizontal="left" vertical="center" wrapText="1"/>
    </xf>
    <xf numFmtId="0" fontId="34" fillId="0" borderId="99" xfId="0" applyFont="1" applyBorder="1" applyAlignment="1">
      <alignment horizontal="left" vertical="center" wrapText="1"/>
    </xf>
    <xf numFmtId="0" fontId="26" fillId="0" borderId="101"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102" xfId="0" applyFont="1" applyBorder="1" applyAlignment="1">
      <alignment horizontal="center" vertical="center" wrapText="1"/>
    </xf>
    <xf numFmtId="0" fontId="7" fillId="0" borderId="118" xfId="0" applyFont="1" applyFill="1" applyBorder="1" applyAlignment="1">
      <alignment horizontal="justify" vertical="center" wrapText="1"/>
    </xf>
    <xf numFmtId="0" fontId="7" fillId="0" borderId="119" xfId="0" applyFont="1" applyFill="1" applyBorder="1" applyAlignment="1">
      <alignment horizontal="justify" vertical="center" wrapText="1"/>
    </xf>
    <xf numFmtId="0" fontId="7" fillId="0" borderId="120" xfId="0" applyFont="1" applyFill="1" applyBorder="1" applyAlignment="1">
      <alignment horizontal="justify" vertical="center" wrapText="1"/>
    </xf>
    <xf numFmtId="0" fontId="7" fillId="0" borderId="8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8" xfId="0" applyFont="1" applyBorder="1" applyAlignment="1">
      <alignment horizontal="center" vertical="center" wrapText="1"/>
    </xf>
    <xf numFmtId="14" fontId="8" fillId="0" borderId="85"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8" fillId="0" borderId="88" xfId="0" applyNumberFormat="1" applyFont="1" applyBorder="1" applyAlignment="1">
      <alignment horizontal="center" vertical="center"/>
    </xf>
    <xf numFmtId="14" fontId="8" fillId="0" borderId="85"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88" xfId="0" applyNumberFormat="1" applyFont="1" applyBorder="1" applyAlignment="1">
      <alignment horizontal="center" vertical="center" wrapText="1"/>
    </xf>
    <xf numFmtId="0" fontId="3" fillId="0" borderId="86" xfId="0" applyFont="1" applyBorder="1" applyAlignment="1">
      <alignment horizontal="justify" vertical="center"/>
    </xf>
    <xf numFmtId="0" fontId="3" fillId="0" borderId="87" xfId="0" applyFont="1" applyBorder="1" applyAlignment="1">
      <alignment horizontal="justify" vertical="center"/>
    </xf>
    <xf numFmtId="0" fontId="3" fillId="0" borderId="89" xfId="0" applyFont="1" applyBorder="1" applyAlignment="1">
      <alignment horizontal="justify" vertical="center"/>
    </xf>
    <xf numFmtId="0" fontId="2" fillId="12" borderId="71" xfId="0" applyFont="1" applyFill="1" applyBorder="1" applyAlignment="1">
      <alignment horizontal="center" vertical="center" wrapText="1"/>
    </xf>
    <xf numFmtId="0" fontId="2" fillId="12" borderId="78" xfId="0" applyFont="1" applyFill="1" applyBorder="1" applyAlignment="1">
      <alignment horizontal="center" vertical="center" wrapText="1"/>
    </xf>
    <xf numFmtId="0" fontId="7" fillId="0" borderId="145" xfId="0" applyFont="1" applyFill="1" applyBorder="1" applyAlignment="1">
      <alignment horizontal="justify" vertical="center" wrapText="1"/>
    </xf>
    <xf numFmtId="0" fontId="7" fillId="0" borderId="146" xfId="0" applyFont="1" applyFill="1" applyBorder="1" applyAlignment="1">
      <alignment horizontal="justify"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4" fontId="8" fillId="0" borderId="145" xfId="0" applyNumberFormat="1" applyFont="1" applyBorder="1" applyAlignment="1">
      <alignment horizontal="center" vertical="center"/>
    </xf>
    <xf numFmtId="14" fontId="8" fillId="0" borderId="146" xfId="0" applyNumberFormat="1" applyFont="1" applyBorder="1" applyAlignment="1">
      <alignment horizontal="center" vertical="center"/>
    </xf>
    <xf numFmtId="14" fontId="8" fillId="0" borderId="145" xfId="0" applyNumberFormat="1" applyFont="1" applyBorder="1" applyAlignment="1">
      <alignment horizontal="center" vertical="center" wrapText="1"/>
    </xf>
    <xf numFmtId="14" fontId="8" fillId="0" borderId="146" xfId="0" applyNumberFormat="1" applyFont="1" applyBorder="1" applyAlignment="1">
      <alignment horizontal="center" vertical="center" wrapText="1"/>
    </xf>
    <xf numFmtId="0" fontId="3" fillId="0" borderId="147" xfId="0" applyFont="1" applyBorder="1" applyAlignment="1">
      <alignment horizontal="center" vertical="center"/>
    </xf>
    <xf numFmtId="0" fontId="3" fillId="0" borderId="148" xfId="0" applyFont="1" applyBorder="1" applyAlignment="1">
      <alignment horizontal="center" vertical="center"/>
    </xf>
    <xf numFmtId="0" fontId="7" fillId="0" borderId="145" xfId="0" applyFont="1" applyFill="1" applyBorder="1" applyAlignment="1">
      <alignment horizontal="left" vertical="center" wrapText="1"/>
    </xf>
    <xf numFmtId="0" fontId="7" fillId="0" borderId="149" xfId="0" applyFont="1" applyFill="1" applyBorder="1" applyAlignment="1">
      <alignment horizontal="left" vertical="center" wrapText="1"/>
    </xf>
    <xf numFmtId="0" fontId="7" fillId="0" borderId="146" xfId="0" applyFont="1" applyFill="1" applyBorder="1" applyAlignment="1">
      <alignment horizontal="left" vertical="center" wrapText="1"/>
    </xf>
    <xf numFmtId="0" fontId="7" fillId="0" borderId="149" xfId="0" applyFont="1" applyBorder="1" applyAlignment="1">
      <alignment horizontal="center" vertical="center" wrapText="1"/>
    </xf>
    <xf numFmtId="14" fontId="8" fillId="0" borderId="149" xfId="0" applyNumberFormat="1" applyFont="1" applyBorder="1" applyAlignment="1">
      <alignment horizontal="center" vertical="center"/>
    </xf>
    <xf numFmtId="14" fontId="8" fillId="0" borderId="149" xfId="0" applyNumberFormat="1" applyFont="1" applyBorder="1" applyAlignment="1">
      <alignment horizontal="center" vertical="center" wrapText="1"/>
    </xf>
    <xf numFmtId="0" fontId="3" fillId="0" borderId="150" xfId="0" applyFont="1" applyBorder="1" applyAlignment="1">
      <alignment horizontal="center" vertical="center"/>
    </xf>
  </cellXfs>
  <cellStyles count="3">
    <cellStyle name="Hipervínculo" xfId="2" builtinId="8"/>
    <cellStyle name="Millares [0]" xfId="1" builtinId="6"/>
    <cellStyle name="Normal" xfId="0" builtinId="0"/>
  </cellStyles>
  <dxfs count="4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31113984"/>
        <c:axId val="-31119424"/>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97</c:v>
                </c:pt>
                <c:pt idx="1">
                  <c:v>94.285714285714292</c:v>
                </c:pt>
                <c:pt idx="2">
                  <c:v>84</c:v>
                </c:pt>
                <c:pt idx="3">
                  <c:v>55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31113984"/>
        <c:axId val="-31119424"/>
      </c:scatterChart>
      <c:catAx>
        <c:axId val="-3111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9424"/>
        <c:crosses val="autoZero"/>
        <c:auto val="1"/>
        <c:lblAlgn val="ctr"/>
        <c:lblOffset val="100"/>
        <c:noMultiLvlLbl val="0"/>
      </c:catAx>
      <c:valAx>
        <c:axId val="-311194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3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31124320"/>
        <c:axId val="-3111017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96</c:v>
                </c:pt>
                <c:pt idx="1">
                  <c:v>100</c:v>
                </c:pt>
                <c:pt idx="2">
                  <c:v>90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31124320"/>
        <c:axId val="-31110176"/>
      </c:scatterChart>
      <c:catAx>
        <c:axId val="-3112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10176"/>
        <c:crosses val="autoZero"/>
        <c:auto val="1"/>
        <c:lblAlgn val="ctr"/>
        <c:lblOffset val="100"/>
        <c:noMultiLvlLbl val="0"/>
      </c:catAx>
      <c:valAx>
        <c:axId val="-31110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1124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77202704"/>
        <c:axId val="-77204880"/>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94.285714285714292</c:v>
                </c:pt>
              </c:numCache>
            </c:numRef>
          </c:yVal>
          <c:smooth val="0"/>
          <c:extLs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77202704"/>
        <c:axId val="-77204880"/>
      </c:scatterChart>
      <c:catAx>
        <c:axId val="-7720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4880"/>
        <c:crosses val="autoZero"/>
        <c:auto val="1"/>
        <c:lblAlgn val="ctr"/>
        <c:lblOffset val="100"/>
        <c:noMultiLvlLbl val="0"/>
      </c:catAx>
      <c:valAx>
        <c:axId val="-7720488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27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77201072"/>
        <c:axId val="-20274883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85.731707317073173</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77201072"/>
        <c:axId val="-202748832"/>
      </c:scatterChart>
      <c:catAx>
        <c:axId val="-7720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748832"/>
        <c:crosses val="autoZero"/>
        <c:auto val="1"/>
        <c:lblAlgn val="ctr"/>
        <c:lblOffset val="100"/>
        <c:noMultiLvlLbl val="0"/>
      </c:catAx>
      <c:valAx>
        <c:axId val="-2027488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201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1905484720"/>
        <c:axId val="-1905491792"/>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60</c:v>
                </c:pt>
                <c:pt idx="2">
                  <c:v>100</c:v>
                </c:pt>
                <c:pt idx="3" formatCode="0">
                  <c:v>86.666666666666671</c:v>
                </c:pt>
              </c:numCache>
            </c:numRef>
          </c:yVal>
          <c:smooth val="0"/>
          <c:extLs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1905484720"/>
        <c:axId val="-1905491792"/>
      </c:scatterChart>
      <c:catAx>
        <c:axId val="-190548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1792"/>
        <c:crosses val="autoZero"/>
        <c:auto val="1"/>
        <c:lblAlgn val="ctr"/>
        <c:lblOffset val="100"/>
        <c:noMultiLvlLbl val="0"/>
      </c:catAx>
      <c:valAx>
        <c:axId val="-19054917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847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1905498320"/>
        <c:axId val="-190549233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49</c:v>
                </c:pt>
                <c:pt idx="1">
                  <c:v>70</c:v>
                </c:pt>
              </c:numCache>
            </c:numRef>
          </c:yVal>
          <c:smooth val="0"/>
          <c:extLs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1905498320"/>
        <c:axId val="-1905492336"/>
      </c:scatterChart>
      <c:catAx>
        <c:axId val="-19054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2336"/>
        <c:crosses val="autoZero"/>
        <c:auto val="1"/>
        <c:lblAlgn val="ctr"/>
        <c:lblOffset val="100"/>
        <c:noMultiLvlLbl val="0"/>
      </c:catAx>
      <c:valAx>
        <c:axId val="-1905492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5498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642938</xdr:colOff>
      <xdr:row>7</xdr:row>
      <xdr:rowOff>11906</xdr:rowOff>
    </xdr:from>
    <xdr:to>
      <xdr:col>16</xdr:col>
      <xdr:colOff>146365</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14</xdr:col>
      <xdr:colOff>714375</xdr:colOff>
      <xdr:row>10</xdr:row>
      <xdr:rowOff>0</xdr:rowOff>
    </xdr:from>
    <xdr:to>
      <xdr:col>16</xdr:col>
      <xdr:colOff>198752</xdr:colOff>
      <xdr:row>11</xdr:row>
      <xdr:rowOff>202406</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52</xdr:row>
      <xdr:rowOff>11906</xdr:rowOff>
    </xdr:from>
    <xdr:to>
      <xdr:col>10</xdr:col>
      <xdr:colOff>914400</xdr:colOff>
      <xdr:row>57</xdr:row>
      <xdr:rowOff>33339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10</xdr:col>
      <xdr:colOff>4026259</xdr:colOff>
      <xdr:row>2</xdr:row>
      <xdr:rowOff>57516</xdr:rowOff>
    </xdr:to>
    <xdr:pic>
      <xdr:nvPicPr>
        <xdr:cNvPr id="3" name="Imagen 2">
          <a:extLst>
            <a:ext uri="{FF2B5EF4-FFF2-40B4-BE49-F238E27FC236}">
              <a16:creationId xmlns:a16="http://schemas.microsoft.com/office/drawing/2014/main"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D8" sqref="D8:P8"/>
    </sheetView>
  </sheetViews>
  <sheetFormatPr baseColWidth="10" defaultColWidth="0" defaultRowHeight="14.5" zeroHeight="1" x14ac:dyDescent="0.35"/>
  <cols>
    <col min="1" max="1" width="1.08984375" customWidth="1"/>
    <col min="2" max="2" width="0.90625" customWidth="1"/>
    <col min="3" max="17" width="11.453125" customWidth="1"/>
    <col min="18" max="18" width="1.36328125" customWidth="1"/>
    <col min="19" max="19" width="1.453125" customWidth="1"/>
    <col min="20" max="16384" width="11.453125" hidden="1"/>
  </cols>
  <sheetData>
    <row r="1" spans="2:18" ht="8.25" customHeight="1" thickBot="1" x14ac:dyDescent="0.4"/>
    <row r="2" spans="2:18" ht="93" customHeight="1" x14ac:dyDescent="0.35">
      <c r="B2" s="52"/>
      <c r="C2" s="53"/>
      <c r="D2" s="53"/>
      <c r="E2" s="53"/>
      <c r="F2" s="53"/>
      <c r="G2" s="53"/>
      <c r="H2" s="53"/>
      <c r="I2" s="53"/>
      <c r="J2" s="53"/>
      <c r="K2" s="53"/>
      <c r="L2" s="53"/>
      <c r="M2" s="53"/>
      <c r="N2" s="53"/>
      <c r="O2" s="53"/>
      <c r="P2" s="53"/>
      <c r="Q2" s="53"/>
      <c r="R2" s="54"/>
    </row>
    <row r="3" spans="2:18" ht="27.9" customHeight="1" x14ac:dyDescent="0.35">
      <c r="B3" s="55"/>
      <c r="C3" s="293" t="s">
        <v>87</v>
      </c>
      <c r="D3" s="293"/>
      <c r="E3" s="293"/>
      <c r="F3" s="293"/>
      <c r="G3" s="293"/>
      <c r="H3" s="293"/>
      <c r="I3" s="293"/>
      <c r="J3" s="293"/>
      <c r="K3" s="293"/>
      <c r="L3" s="293"/>
      <c r="M3" s="293"/>
      <c r="N3" s="293"/>
      <c r="O3" s="293"/>
      <c r="P3" s="293"/>
      <c r="Q3" s="293"/>
      <c r="R3" s="56"/>
    </row>
    <row r="4" spans="2:18" s="90" customFormat="1" ht="3.9" customHeight="1" x14ac:dyDescent="0.35">
      <c r="B4" s="91"/>
      <c r="C4" s="92"/>
      <c r="D4" s="92"/>
      <c r="E4" s="92"/>
      <c r="F4" s="92"/>
      <c r="G4" s="92"/>
      <c r="H4" s="92"/>
      <c r="I4" s="92"/>
      <c r="J4" s="92"/>
      <c r="K4" s="92"/>
      <c r="L4" s="92"/>
      <c r="M4" s="92"/>
      <c r="N4" s="92"/>
      <c r="O4" s="92"/>
      <c r="P4" s="92"/>
      <c r="Q4" s="92"/>
      <c r="R4" s="93"/>
    </row>
    <row r="5" spans="2:18" ht="27.9" customHeight="1" x14ac:dyDescent="0.35">
      <c r="B5" s="55"/>
      <c r="C5" s="293" t="s">
        <v>105</v>
      </c>
      <c r="D5" s="293"/>
      <c r="E5" s="293"/>
      <c r="F5" s="293"/>
      <c r="G5" s="293"/>
      <c r="H5" s="293"/>
      <c r="I5" s="293"/>
      <c r="J5" s="293"/>
      <c r="K5" s="293"/>
      <c r="L5" s="293"/>
      <c r="M5" s="293"/>
      <c r="N5" s="293"/>
      <c r="O5" s="293"/>
      <c r="P5" s="293"/>
      <c r="Q5" s="293"/>
      <c r="R5" s="56"/>
    </row>
    <row r="6" spans="2:18" x14ac:dyDescent="0.35">
      <c r="B6" s="55"/>
      <c r="C6" s="51"/>
      <c r="D6" s="51"/>
      <c r="E6" s="51"/>
      <c r="F6" s="51"/>
      <c r="G6" s="51"/>
      <c r="H6" s="51"/>
      <c r="I6" s="51"/>
      <c r="J6" s="51"/>
      <c r="K6" s="51"/>
      <c r="L6" s="51"/>
      <c r="M6" s="51"/>
      <c r="N6" s="51"/>
      <c r="O6" s="51"/>
      <c r="P6" s="51"/>
      <c r="Q6" s="51"/>
      <c r="R6" s="56"/>
    </row>
    <row r="7" spans="2:18" x14ac:dyDescent="0.35">
      <c r="B7" s="55"/>
      <c r="C7" s="51"/>
      <c r="D7" s="51"/>
      <c r="E7" s="51"/>
      <c r="F7" s="51"/>
      <c r="G7" s="51"/>
      <c r="H7" s="51"/>
      <c r="I7" s="51"/>
      <c r="J7" s="51"/>
      <c r="K7" s="51"/>
      <c r="L7" s="51"/>
      <c r="M7" s="51"/>
      <c r="N7" s="51"/>
      <c r="O7" s="51"/>
      <c r="P7" s="51"/>
      <c r="Q7" s="51"/>
      <c r="R7" s="56"/>
    </row>
    <row r="8" spans="2:18" ht="24.75" customHeight="1" x14ac:dyDescent="0.35">
      <c r="B8" s="55"/>
      <c r="D8" s="294" t="s">
        <v>6</v>
      </c>
      <c r="E8" s="294"/>
      <c r="F8" s="294"/>
      <c r="G8" s="294"/>
      <c r="H8" s="294"/>
      <c r="I8" s="294"/>
      <c r="J8" s="294"/>
      <c r="K8" s="294"/>
      <c r="L8" s="294"/>
      <c r="M8" s="294"/>
      <c r="N8" s="294"/>
      <c r="O8" s="294"/>
      <c r="P8" s="294"/>
      <c r="Q8" s="60"/>
      <c r="R8" s="56"/>
    </row>
    <row r="9" spans="2:18" ht="20.149999999999999" customHeight="1" x14ac:dyDescent="0.35">
      <c r="B9" s="55"/>
      <c r="C9" s="51"/>
      <c r="D9" s="51"/>
      <c r="E9" s="51"/>
      <c r="F9" s="51"/>
      <c r="G9" s="51"/>
      <c r="H9" s="51"/>
      <c r="I9" s="51"/>
      <c r="J9" s="51"/>
      <c r="K9" s="51"/>
      <c r="L9" s="51"/>
      <c r="M9" s="51"/>
      <c r="N9" s="51"/>
      <c r="O9" s="51"/>
      <c r="P9" s="51"/>
      <c r="Q9" s="51"/>
      <c r="R9" s="56"/>
    </row>
    <row r="10" spans="2:18" ht="20.149999999999999" customHeight="1" x14ac:dyDescent="0.35">
      <c r="B10" s="55"/>
      <c r="C10" s="51"/>
      <c r="D10" s="51"/>
      <c r="E10" s="51"/>
      <c r="F10" s="51"/>
      <c r="G10" s="51"/>
      <c r="H10" s="51"/>
      <c r="I10" s="51"/>
      <c r="J10" s="51"/>
      <c r="K10" s="51"/>
      <c r="L10" s="51"/>
      <c r="M10" s="51"/>
      <c r="N10" s="51"/>
      <c r="O10" s="51"/>
      <c r="P10" s="51"/>
      <c r="Q10" s="51"/>
      <c r="R10" s="56"/>
    </row>
    <row r="11" spans="2:18" ht="24.75" customHeight="1" x14ac:dyDescent="0.35">
      <c r="B11" s="55"/>
      <c r="D11" s="294" t="s">
        <v>106</v>
      </c>
      <c r="E11" s="294"/>
      <c r="F11" s="294"/>
      <c r="G11" s="294"/>
      <c r="H11" s="294"/>
      <c r="I11" s="294"/>
      <c r="J11" s="294"/>
      <c r="K11" s="294"/>
      <c r="L11" s="294"/>
      <c r="M11" s="294"/>
      <c r="N11" s="294"/>
      <c r="O11" s="294"/>
      <c r="P11" s="294"/>
      <c r="Q11" s="60"/>
      <c r="R11" s="56"/>
    </row>
    <row r="12" spans="2:18" ht="20.149999999999999" customHeight="1" x14ac:dyDescent="0.35">
      <c r="B12" s="55"/>
      <c r="C12" s="51"/>
      <c r="D12" s="51"/>
      <c r="E12" s="51"/>
      <c r="F12" s="51"/>
      <c r="G12" s="51"/>
      <c r="H12" s="51"/>
      <c r="I12" s="51"/>
      <c r="J12" s="51"/>
      <c r="K12" s="51"/>
      <c r="L12" s="51"/>
      <c r="M12" s="51"/>
      <c r="N12" s="51"/>
      <c r="O12" s="51"/>
      <c r="P12" s="51"/>
      <c r="Q12" s="51"/>
      <c r="R12" s="56"/>
    </row>
    <row r="13" spans="2:18" ht="20.149999999999999" customHeight="1" x14ac:dyDescent="0.35">
      <c r="B13" s="55"/>
      <c r="C13" s="51"/>
      <c r="D13" s="51"/>
      <c r="E13" s="51"/>
      <c r="F13" s="51"/>
      <c r="G13" s="51"/>
      <c r="H13" s="51"/>
      <c r="I13" s="51"/>
      <c r="J13" s="51"/>
      <c r="K13" s="51"/>
      <c r="L13" s="51"/>
      <c r="M13" s="51"/>
      <c r="N13" s="51"/>
      <c r="O13" s="51"/>
      <c r="P13" s="51"/>
      <c r="Q13" s="51"/>
      <c r="R13" s="56"/>
    </row>
    <row r="14" spans="2:18" ht="24.75" customHeight="1" x14ac:dyDescent="0.35">
      <c r="B14" s="55"/>
      <c r="D14" s="294" t="s">
        <v>107</v>
      </c>
      <c r="E14" s="294"/>
      <c r="F14" s="294"/>
      <c r="G14" s="294"/>
      <c r="H14" s="294"/>
      <c r="I14" s="294"/>
      <c r="J14" s="294"/>
      <c r="K14" s="294"/>
      <c r="L14" s="294"/>
      <c r="M14" s="294"/>
      <c r="N14" s="294"/>
      <c r="O14" s="294"/>
      <c r="P14" s="294"/>
      <c r="Q14" s="60"/>
      <c r="R14" s="56"/>
    </row>
    <row r="15" spans="2:18" ht="20.149999999999999" customHeight="1" x14ac:dyDescent="0.35">
      <c r="B15" s="55"/>
      <c r="C15" s="51"/>
      <c r="D15" s="51"/>
      <c r="E15" s="51"/>
      <c r="F15" s="51"/>
      <c r="G15" s="51"/>
      <c r="H15" s="51"/>
      <c r="I15" s="51"/>
      <c r="J15" s="51"/>
      <c r="K15" s="51"/>
      <c r="L15" s="51"/>
      <c r="M15" s="51"/>
      <c r="N15" s="51"/>
      <c r="O15" s="51"/>
      <c r="P15" s="51"/>
      <c r="Q15" s="51"/>
      <c r="R15" s="56"/>
    </row>
    <row r="16" spans="2:18" ht="18.75" customHeight="1" thickBot="1" x14ac:dyDescent="0.4">
      <c r="B16" s="57"/>
      <c r="C16" s="58"/>
      <c r="D16" s="58"/>
      <c r="E16" s="58"/>
      <c r="F16" s="58"/>
      <c r="G16" s="58"/>
      <c r="H16" s="58"/>
      <c r="I16" s="58"/>
      <c r="J16" s="58"/>
      <c r="K16" s="58"/>
      <c r="L16" s="58"/>
      <c r="M16" s="58"/>
      <c r="N16" s="58"/>
      <c r="O16" s="58"/>
      <c r="P16" s="58"/>
      <c r="Q16" s="58"/>
      <c r="R16" s="59"/>
    </row>
    <row r="17"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showGridLines="0" showZeros="0" zoomScale="93" zoomScaleNormal="93" workbookViewId="0">
      <selection activeCell="C53" sqref="C53"/>
    </sheetView>
  </sheetViews>
  <sheetFormatPr baseColWidth="10" defaultColWidth="0" defaultRowHeight="14" zeroHeight="1" x14ac:dyDescent="0.35"/>
  <cols>
    <col min="1" max="1" width="1.6328125" style="1" customWidth="1"/>
    <col min="2" max="2" width="1.36328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3.90625" style="1" customWidth="1"/>
    <col min="22" max="25" width="0" style="1" hidden="1" customWidth="1"/>
    <col min="26" max="16384" width="11.453125" style="1" hidden="1"/>
  </cols>
  <sheetData>
    <row r="1" spans="2:25" ht="5.25" customHeight="1" thickBot="1" x14ac:dyDescent="0.4">
      <c r="C1" s="2"/>
      <c r="L1" s="1" t="s">
        <v>4</v>
      </c>
    </row>
    <row r="2" spans="2:25" ht="92.25" customHeight="1" x14ac:dyDescent="0.35">
      <c r="B2" s="15"/>
      <c r="C2" s="16"/>
      <c r="D2" s="9"/>
      <c r="E2" s="9"/>
      <c r="F2" s="9"/>
      <c r="G2" s="9"/>
      <c r="H2" s="9"/>
      <c r="I2" s="9"/>
      <c r="J2" s="9"/>
      <c r="K2" s="17"/>
      <c r="L2" s="9"/>
      <c r="M2" s="18"/>
      <c r="N2" s="9"/>
      <c r="O2" s="9"/>
      <c r="P2" s="9"/>
      <c r="Q2" s="9"/>
      <c r="R2" s="9"/>
      <c r="S2" s="9"/>
      <c r="T2" s="10"/>
    </row>
    <row r="3" spans="2:25" ht="27.5" x14ac:dyDescent="0.35">
      <c r="B3" s="19"/>
      <c r="C3" s="300" t="s">
        <v>89</v>
      </c>
      <c r="D3" s="301"/>
      <c r="E3" s="301"/>
      <c r="F3" s="301"/>
      <c r="G3" s="301"/>
      <c r="H3" s="301"/>
      <c r="I3" s="301"/>
      <c r="J3" s="301"/>
      <c r="K3" s="301"/>
      <c r="L3" s="301"/>
      <c r="M3" s="301"/>
      <c r="N3" s="301"/>
      <c r="O3" s="301"/>
      <c r="P3" s="301"/>
      <c r="Q3" s="301"/>
      <c r="R3" s="301"/>
      <c r="S3" s="302"/>
      <c r="T3" s="20"/>
      <c r="U3" s="5"/>
      <c r="V3" s="5"/>
      <c r="W3" s="5"/>
      <c r="X3" s="5"/>
      <c r="Y3" s="5"/>
    </row>
    <row r="4" spans="2:25" ht="7.5" customHeight="1" x14ac:dyDescent="0.35">
      <c r="B4" s="19"/>
      <c r="C4" s="14"/>
      <c r="D4" s="7"/>
      <c r="E4" s="7"/>
      <c r="F4" s="7"/>
      <c r="G4" s="7"/>
      <c r="H4" s="7"/>
      <c r="I4" s="7"/>
      <c r="J4" s="7"/>
      <c r="L4" s="7"/>
      <c r="M4" s="8"/>
      <c r="N4" s="7"/>
      <c r="O4" s="7"/>
      <c r="P4" s="7"/>
      <c r="Q4" s="7"/>
      <c r="R4" s="7"/>
      <c r="S4" s="7"/>
      <c r="T4" s="11"/>
    </row>
    <row r="5" spans="2:25" ht="23.25" customHeight="1" x14ac:dyDescent="0.35">
      <c r="B5" s="19"/>
      <c r="C5" s="303" t="s">
        <v>6</v>
      </c>
      <c r="D5" s="303"/>
      <c r="E5" s="303"/>
      <c r="F5" s="303"/>
      <c r="G5" s="303"/>
      <c r="H5" s="303"/>
      <c r="I5" s="303"/>
      <c r="J5" s="303"/>
      <c r="K5" s="303"/>
      <c r="L5" s="303"/>
      <c r="M5" s="303"/>
      <c r="N5" s="303"/>
      <c r="O5" s="303"/>
      <c r="P5" s="303"/>
      <c r="Q5" s="303"/>
      <c r="R5" s="303"/>
      <c r="S5" s="303"/>
      <c r="T5" s="11"/>
    </row>
    <row r="6" spans="2:25" ht="15" customHeight="1" x14ac:dyDescent="0.35">
      <c r="B6" s="19"/>
      <c r="C6" s="14"/>
      <c r="D6" s="7"/>
      <c r="E6" s="7"/>
      <c r="F6" s="7"/>
      <c r="G6" s="7"/>
      <c r="H6" s="7"/>
      <c r="I6" s="7"/>
      <c r="J6" s="7"/>
      <c r="L6" s="7"/>
      <c r="M6" s="8"/>
      <c r="N6" s="7"/>
      <c r="O6" s="7"/>
      <c r="P6" s="7"/>
      <c r="Q6" s="7"/>
      <c r="R6" s="7"/>
      <c r="S6" s="7"/>
      <c r="T6" s="11"/>
    </row>
    <row r="7" spans="2:25" ht="15" customHeight="1" x14ac:dyDescent="0.35">
      <c r="B7" s="19"/>
      <c r="C7" s="304" t="s">
        <v>108</v>
      </c>
      <c r="D7" s="304"/>
      <c r="E7" s="304"/>
      <c r="F7" s="304"/>
      <c r="G7" s="304"/>
      <c r="H7" s="304"/>
      <c r="I7" s="304"/>
      <c r="J7" s="304"/>
      <c r="K7" s="304"/>
      <c r="L7" s="304"/>
      <c r="M7" s="304"/>
      <c r="N7" s="304"/>
      <c r="O7" s="304"/>
      <c r="P7" s="304"/>
      <c r="Q7" s="304"/>
      <c r="R7" s="304"/>
      <c r="S7" s="304"/>
      <c r="T7" s="11"/>
    </row>
    <row r="8" spans="2:25" ht="15" customHeight="1" x14ac:dyDescent="0.35">
      <c r="B8" s="19"/>
      <c r="C8" s="304"/>
      <c r="D8" s="304"/>
      <c r="E8" s="304"/>
      <c r="F8" s="304"/>
      <c r="G8" s="304"/>
      <c r="H8" s="304"/>
      <c r="I8" s="304"/>
      <c r="J8" s="304"/>
      <c r="K8" s="304"/>
      <c r="L8" s="304"/>
      <c r="M8" s="304"/>
      <c r="N8" s="304"/>
      <c r="O8" s="304"/>
      <c r="P8" s="304"/>
      <c r="Q8" s="304"/>
      <c r="R8" s="304"/>
      <c r="S8" s="304"/>
      <c r="T8" s="11"/>
    </row>
    <row r="9" spans="2:25" ht="15" customHeight="1" x14ac:dyDescent="0.35">
      <c r="B9" s="19"/>
      <c r="C9" s="304"/>
      <c r="D9" s="304"/>
      <c r="E9" s="304"/>
      <c r="F9" s="304"/>
      <c r="G9" s="304"/>
      <c r="H9" s="304"/>
      <c r="I9" s="304"/>
      <c r="J9" s="304"/>
      <c r="K9" s="304"/>
      <c r="L9" s="304"/>
      <c r="M9" s="304"/>
      <c r="N9" s="304"/>
      <c r="O9" s="304"/>
      <c r="P9" s="304"/>
      <c r="Q9" s="304"/>
      <c r="R9" s="304"/>
      <c r="S9" s="304"/>
      <c r="T9" s="11"/>
    </row>
    <row r="10" spans="2:25" ht="15" customHeight="1" x14ac:dyDescent="0.35">
      <c r="B10" s="19"/>
      <c r="C10" s="304"/>
      <c r="D10" s="304"/>
      <c r="E10" s="304"/>
      <c r="F10" s="304"/>
      <c r="G10" s="304"/>
      <c r="H10" s="304"/>
      <c r="I10" s="304"/>
      <c r="J10" s="304"/>
      <c r="K10" s="304"/>
      <c r="L10" s="304"/>
      <c r="M10" s="304"/>
      <c r="N10" s="304"/>
      <c r="O10" s="304"/>
      <c r="P10" s="304"/>
      <c r="Q10" s="304"/>
      <c r="R10" s="304"/>
      <c r="S10" s="304"/>
      <c r="T10" s="11"/>
    </row>
    <row r="11" spans="2:25" ht="15" customHeight="1" x14ac:dyDescent="0.35">
      <c r="B11" s="19"/>
      <c r="C11" s="67"/>
      <c r="D11" s="7"/>
      <c r="E11" s="7"/>
      <c r="F11" s="7"/>
      <c r="G11" s="7"/>
      <c r="H11" s="7"/>
      <c r="I11" s="7"/>
      <c r="J11" s="7"/>
      <c r="L11" s="7"/>
      <c r="M11" s="8"/>
      <c r="N11" s="7"/>
      <c r="O11" s="7"/>
      <c r="P11" s="7"/>
      <c r="Q11" s="7"/>
      <c r="R11" s="7"/>
      <c r="S11" s="7"/>
      <c r="T11" s="11"/>
    </row>
    <row r="12" spans="2:25" ht="15" customHeight="1" x14ac:dyDescent="0.35">
      <c r="B12" s="19"/>
      <c r="C12" s="297" t="s">
        <v>113</v>
      </c>
      <c r="D12" s="298"/>
      <c r="E12" s="298"/>
      <c r="F12" s="298"/>
      <c r="G12" s="298"/>
      <c r="H12" s="298"/>
      <c r="I12" s="298"/>
      <c r="J12" s="298"/>
      <c r="K12" s="298"/>
      <c r="L12" s="298"/>
      <c r="M12" s="298"/>
      <c r="N12" s="298"/>
      <c r="O12" s="298"/>
      <c r="P12" s="298"/>
      <c r="Q12" s="298"/>
      <c r="R12" s="298"/>
      <c r="S12" s="298"/>
      <c r="T12" s="11"/>
    </row>
    <row r="13" spans="2:25" ht="15" customHeight="1" x14ac:dyDescent="0.35">
      <c r="B13" s="19"/>
      <c r="C13" s="298"/>
      <c r="D13" s="298"/>
      <c r="E13" s="298"/>
      <c r="F13" s="298"/>
      <c r="G13" s="298"/>
      <c r="H13" s="298"/>
      <c r="I13" s="298"/>
      <c r="J13" s="298"/>
      <c r="K13" s="298"/>
      <c r="L13" s="298"/>
      <c r="M13" s="298"/>
      <c r="N13" s="298"/>
      <c r="O13" s="298"/>
      <c r="P13" s="298"/>
      <c r="Q13" s="298"/>
      <c r="R13" s="298"/>
      <c r="S13" s="298"/>
      <c r="T13" s="11"/>
    </row>
    <row r="14" spans="2:25" ht="15" customHeight="1" x14ac:dyDescent="0.35">
      <c r="B14" s="19"/>
      <c r="C14" s="67"/>
      <c r="D14" s="7"/>
      <c r="E14" s="7"/>
      <c r="F14" s="7"/>
      <c r="G14" s="7"/>
      <c r="H14" s="7"/>
      <c r="I14" s="7"/>
      <c r="J14" s="7"/>
      <c r="L14" s="7"/>
      <c r="M14" s="8"/>
      <c r="N14" s="7"/>
      <c r="O14" s="7"/>
      <c r="P14" s="7"/>
      <c r="Q14" s="7"/>
      <c r="R14" s="7"/>
      <c r="S14" s="7"/>
      <c r="T14" s="11"/>
    </row>
    <row r="15" spans="2:25" ht="15" customHeight="1" x14ac:dyDescent="0.35">
      <c r="B15" s="19"/>
      <c r="C15" s="69" t="s">
        <v>114</v>
      </c>
      <c r="D15" s="7"/>
      <c r="E15" s="7"/>
      <c r="F15" s="7"/>
      <c r="G15" s="7"/>
      <c r="H15" s="7"/>
      <c r="I15" s="7"/>
      <c r="J15" s="7"/>
      <c r="L15" s="7"/>
      <c r="M15" s="8"/>
      <c r="N15" s="7"/>
      <c r="O15" s="7"/>
      <c r="P15" s="7"/>
      <c r="Q15" s="7"/>
      <c r="R15" s="7"/>
      <c r="S15" s="7"/>
      <c r="T15" s="11"/>
    </row>
    <row r="16" spans="2:25" ht="14.25" customHeight="1" x14ac:dyDescent="0.35">
      <c r="B16" s="19"/>
      <c r="C16" s="67"/>
      <c r="D16" s="7"/>
      <c r="E16" s="7"/>
      <c r="F16" s="7"/>
      <c r="G16" s="7"/>
      <c r="H16" s="7"/>
      <c r="I16" s="7"/>
      <c r="J16" s="7"/>
      <c r="L16" s="7"/>
      <c r="M16" s="8"/>
      <c r="N16" s="7"/>
      <c r="O16" s="7"/>
      <c r="P16" s="7"/>
      <c r="Q16" s="7"/>
      <c r="R16" s="7"/>
      <c r="S16" s="7"/>
      <c r="T16" s="11"/>
    </row>
    <row r="17" spans="2:20" ht="15" customHeight="1" x14ac:dyDescent="0.3">
      <c r="B17" s="19"/>
      <c r="C17" s="7" t="s">
        <v>27</v>
      </c>
      <c r="D17" s="85"/>
      <c r="E17" s="85"/>
      <c r="F17" s="85"/>
      <c r="G17" s="99"/>
      <c r="H17" s="99"/>
      <c r="I17" s="99"/>
      <c r="J17" s="99"/>
      <c r="K17" s="99"/>
      <c r="L17" s="99"/>
      <c r="M17" s="99"/>
      <c r="N17" s="99"/>
      <c r="O17" s="99"/>
      <c r="P17" s="99"/>
      <c r="Q17" s="99"/>
      <c r="R17" s="99"/>
      <c r="S17" s="99"/>
      <c r="T17" s="11"/>
    </row>
    <row r="18" spans="2:20" ht="15" customHeight="1" x14ac:dyDescent="0.3">
      <c r="B18" s="19"/>
      <c r="C18" s="85"/>
      <c r="D18" s="85"/>
      <c r="E18" s="85"/>
      <c r="F18" s="85"/>
      <c r="G18" s="99"/>
      <c r="H18" s="99"/>
      <c r="I18" s="99"/>
      <c r="J18" s="99"/>
      <c r="K18" s="99"/>
      <c r="L18" s="99"/>
      <c r="M18" s="99"/>
      <c r="N18" s="99"/>
      <c r="O18" s="99"/>
      <c r="P18" s="99"/>
      <c r="Q18" s="99"/>
      <c r="R18" s="99"/>
      <c r="S18" s="99"/>
      <c r="T18" s="11"/>
    </row>
    <row r="19" spans="2:20" ht="15" customHeight="1" x14ac:dyDescent="0.3">
      <c r="B19" s="19"/>
      <c r="C19" s="86" t="s">
        <v>13</v>
      </c>
      <c r="D19" s="67" t="s">
        <v>115</v>
      </c>
      <c r="E19" s="85"/>
      <c r="F19" s="85"/>
      <c r="G19" s="7"/>
      <c r="H19" s="7"/>
      <c r="I19" s="7"/>
      <c r="J19" s="7"/>
      <c r="L19" s="7"/>
      <c r="M19" s="8"/>
      <c r="N19" s="7"/>
      <c r="O19" s="7"/>
      <c r="P19" s="7"/>
      <c r="Q19" s="7"/>
      <c r="R19" s="7"/>
      <c r="S19" s="7"/>
      <c r="T19" s="11"/>
    </row>
    <row r="20" spans="2:20" ht="15" customHeight="1" x14ac:dyDescent="0.3">
      <c r="B20" s="19"/>
      <c r="C20" s="86" t="s">
        <v>13</v>
      </c>
      <c r="D20" s="7" t="s">
        <v>116</v>
      </c>
      <c r="E20" s="85"/>
      <c r="F20" s="85"/>
      <c r="G20" s="7"/>
      <c r="H20" s="7"/>
      <c r="I20" s="7"/>
      <c r="J20" s="7"/>
      <c r="L20" s="7"/>
      <c r="M20" s="8"/>
      <c r="N20" s="7"/>
      <c r="O20" s="7"/>
      <c r="P20" s="7"/>
      <c r="Q20" s="7"/>
      <c r="R20" s="7"/>
      <c r="S20" s="7"/>
      <c r="T20" s="11"/>
    </row>
    <row r="21" spans="2:20" ht="15" customHeight="1" x14ac:dyDescent="0.3">
      <c r="B21" s="19"/>
      <c r="C21" s="86" t="s">
        <v>13</v>
      </c>
      <c r="D21" s="7" t="s">
        <v>97</v>
      </c>
      <c r="E21" s="85"/>
      <c r="F21" s="85"/>
      <c r="G21" s="7"/>
      <c r="H21" s="7"/>
      <c r="I21" s="7"/>
      <c r="J21" s="7"/>
      <c r="L21" s="7"/>
      <c r="M21" s="8"/>
      <c r="N21" s="7"/>
      <c r="O21" s="7"/>
      <c r="P21" s="7"/>
      <c r="Q21" s="7"/>
      <c r="R21" s="7"/>
      <c r="S21" s="7"/>
      <c r="T21" s="11"/>
    </row>
    <row r="22" spans="2:20" ht="15" customHeight="1" x14ac:dyDescent="0.3">
      <c r="B22" s="19"/>
      <c r="C22" s="86" t="s">
        <v>13</v>
      </c>
      <c r="D22" s="7" t="s">
        <v>96</v>
      </c>
      <c r="E22" s="85"/>
      <c r="F22" s="85"/>
      <c r="G22" s="7"/>
      <c r="H22" s="7"/>
      <c r="I22" s="7"/>
      <c r="J22" s="7"/>
      <c r="L22" s="7"/>
      <c r="M22" s="8"/>
      <c r="N22" s="7"/>
      <c r="O22" s="7"/>
      <c r="P22" s="7"/>
      <c r="Q22" s="7"/>
      <c r="R22" s="7"/>
      <c r="S22" s="7"/>
      <c r="T22" s="11"/>
    </row>
    <row r="23" spans="2:20" ht="15" customHeight="1" x14ac:dyDescent="0.3">
      <c r="B23" s="19"/>
      <c r="C23" s="86" t="s">
        <v>13</v>
      </c>
      <c r="D23" s="7" t="s">
        <v>98</v>
      </c>
      <c r="E23" s="85"/>
      <c r="F23" s="85"/>
      <c r="G23" s="7"/>
      <c r="H23" s="7"/>
      <c r="I23" s="7"/>
      <c r="J23" s="7"/>
      <c r="L23" s="7"/>
      <c r="M23" s="8"/>
      <c r="N23" s="7"/>
      <c r="O23" s="7"/>
      <c r="P23" s="7"/>
      <c r="Q23" s="7"/>
      <c r="R23" s="7"/>
      <c r="S23" s="7"/>
      <c r="T23" s="11"/>
    </row>
    <row r="24" spans="2:20" ht="15" customHeight="1" x14ac:dyDescent="0.3">
      <c r="B24" s="19"/>
      <c r="C24" s="86" t="s">
        <v>13</v>
      </c>
      <c r="D24" s="3" t="s">
        <v>109</v>
      </c>
      <c r="E24" s="85"/>
      <c r="F24" s="85"/>
      <c r="G24" s="7"/>
      <c r="H24" s="7"/>
      <c r="I24" s="7"/>
      <c r="J24" s="7"/>
      <c r="L24" s="7"/>
      <c r="M24" s="8"/>
      <c r="N24" s="7"/>
      <c r="O24" s="7"/>
      <c r="P24" s="7"/>
      <c r="Q24" s="7"/>
      <c r="R24" s="7"/>
      <c r="S24" s="7"/>
      <c r="T24" s="11"/>
    </row>
    <row r="25" spans="2:20" ht="15" customHeight="1" x14ac:dyDescent="0.3">
      <c r="B25" s="19"/>
      <c r="C25" s="86" t="s">
        <v>13</v>
      </c>
      <c r="D25" s="68" t="s">
        <v>99</v>
      </c>
      <c r="E25" s="87"/>
      <c r="F25" s="87"/>
      <c r="G25" s="3"/>
      <c r="H25" s="7"/>
      <c r="I25" s="7"/>
      <c r="J25" s="7"/>
      <c r="L25" s="7"/>
      <c r="M25" s="8"/>
      <c r="N25" s="7"/>
      <c r="O25" s="7"/>
      <c r="P25" s="7"/>
      <c r="Q25" s="7"/>
      <c r="R25" s="7"/>
      <c r="S25" s="7"/>
      <c r="T25" s="11"/>
    </row>
    <row r="26" spans="2:20" ht="15" customHeight="1" x14ac:dyDescent="0.3">
      <c r="B26" s="19"/>
      <c r="C26" s="86"/>
      <c r="D26" s="7"/>
      <c r="E26" s="85"/>
      <c r="F26" s="85"/>
      <c r="G26" s="7"/>
      <c r="H26" s="7"/>
      <c r="I26" s="7"/>
      <c r="J26" s="7"/>
      <c r="L26" s="7"/>
      <c r="M26" s="8"/>
      <c r="N26" s="7"/>
      <c r="O26" s="7"/>
      <c r="P26" s="7"/>
      <c r="Q26" s="7"/>
      <c r="R26" s="7"/>
      <c r="S26" s="7"/>
      <c r="T26" s="11"/>
    </row>
    <row r="27" spans="2:20" ht="15" customHeight="1" x14ac:dyDescent="0.35">
      <c r="B27" s="19"/>
      <c r="C27" s="7" t="s">
        <v>127</v>
      </c>
      <c r="D27" s="7"/>
      <c r="E27" s="7"/>
      <c r="F27" s="7"/>
      <c r="G27" s="7"/>
      <c r="H27" s="7"/>
      <c r="I27" s="7"/>
      <c r="J27" s="7"/>
      <c r="L27" s="7"/>
      <c r="M27" s="8"/>
      <c r="N27" s="7"/>
      <c r="O27" s="7"/>
      <c r="P27" s="7"/>
      <c r="Q27" s="7"/>
      <c r="R27" s="7"/>
      <c r="S27" s="7"/>
      <c r="T27" s="11"/>
    </row>
    <row r="28" spans="2:20" ht="15" customHeight="1" x14ac:dyDescent="0.35">
      <c r="B28" s="19"/>
      <c r="C28" s="7"/>
      <c r="D28" s="7"/>
      <c r="E28" s="7"/>
      <c r="F28" s="7"/>
      <c r="G28" s="7"/>
      <c r="H28" s="7"/>
      <c r="I28" s="7"/>
      <c r="J28" s="7"/>
      <c r="L28" s="7"/>
      <c r="M28" s="8"/>
      <c r="N28" s="7"/>
      <c r="O28" s="7"/>
      <c r="P28" s="7"/>
      <c r="Q28" s="7"/>
      <c r="R28" s="7"/>
      <c r="S28" s="7"/>
      <c r="T28" s="11"/>
    </row>
    <row r="29" spans="2:20" ht="15" customHeight="1" x14ac:dyDescent="0.35">
      <c r="B29" s="19"/>
      <c r="C29" s="7" t="s">
        <v>26</v>
      </c>
      <c r="D29" s="7"/>
      <c r="E29" s="7"/>
      <c r="F29" s="7"/>
      <c r="G29" s="7"/>
      <c r="H29" s="7"/>
      <c r="I29" s="7"/>
      <c r="J29" s="7"/>
      <c r="L29" s="7"/>
      <c r="M29" s="8"/>
      <c r="N29" s="7"/>
      <c r="O29" s="7"/>
      <c r="P29" s="7"/>
      <c r="Q29" s="7"/>
      <c r="R29" s="7"/>
      <c r="S29" s="7"/>
      <c r="T29" s="11"/>
    </row>
    <row r="30" spans="2:20" ht="15" customHeight="1" x14ac:dyDescent="0.35">
      <c r="B30" s="19"/>
      <c r="C30" s="7"/>
      <c r="D30" s="7"/>
      <c r="E30" s="7"/>
      <c r="F30" s="7"/>
      <c r="G30" s="7"/>
      <c r="H30" s="7"/>
      <c r="I30" s="7"/>
      <c r="J30" s="7"/>
      <c r="L30" s="7"/>
      <c r="M30" s="8"/>
      <c r="N30" s="7"/>
      <c r="O30" s="7"/>
      <c r="P30" s="7"/>
      <c r="Q30" s="7"/>
      <c r="R30" s="7"/>
      <c r="S30" s="7"/>
      <c r="T30" s="11"/>
    </row>
    <row r="31" spans="2:20" ht="15" customHeight="1" x14ac:dyDescent="0.35">
      <c r="B31" s="19"/>
      <c r="C31" s="50" t="s">
        <v>14</v>
      </c>
      <c r="D31" s="50" t="s">
        <v>15</v>
      </c>
      <c r="E31" s="50" t="s">
        <v>16</v>
      </c>
      <c r="F31" s="7"/>
      <c r="G31" s="7"/>
      <c r="H31" s="7"/>
      <c r="I31" s="7"/>
      <c r="J31" s="7"/>
      <c r="L31" s="7"/>
      <c r="M31" s="8"/>
      <c r="N31" s="7"/>
      <c r="O31" s="7"/>
      <c r="P31" s="7"/>
      <c r="Q31" s="7"/>
      <c r="R31" s="7"/>
      <c r="S31" s="7"/>
      <c r="T31" s="11"/>
    </row>
    <row r="32" spans="2:20" ht="15" customHeight="1" x14ac:dyDescent="0.35">
      <c r="B32" s="19"/>
      <c r="C32" s="61" t="s">
        <v>17</v>
      </c>
      <c r="D32" s="62">
        <v>1</v>
      </c>
      <c r="E32" s="94"/>
      <c r="F32" s="7"/>
      <c r="G32" s="7"/>
      <c r="H32" s="7"/>
      <c r="I32" s="7"/>
      <c r="J32" s="7"/>
      <c r="L32" s="7"/>
      <c r="M32" s="8"/>
      <c r="N32" s="7"/>
      <c r="O32" s="7"/>
      <c r="P32" s="7"/>
      <c r="Q32" s="7"/>
      <c r="R32" s="7"/>
      <c r="S32" s="7"/>
      <c r="T32" s="11"/>
    </row>
    <row r="33" spans="2:20" ht="15" customHeight="1" x14ac:dyDescent="0.35">
      <c r="B33" s="19"/>
      <c r="C33" s="63" t="s">
        <v>18</v>
      </c>
      <c r="D33" s="64">
        <v>2</v>
      </c>
      <c r="E33" s="95"/>
      <c r="F33" s="7"/>
      <c r="G33" s="7"/>
      <c r="H33" s="7"/>
      <c r="I33" s="7"/>
      <c r="J33" s="7"/>
      <c r="L33" s="7"/>
      <c r="M33" s="8"/>
      <c r="N33" s="7"/>
      <c r="O33" s="7"/>
      <c r="P33" s="7"/>
      <c r="Q33" s="7"/>
      <c r="R33" s="7"/>
      <c r="S33" s="7"/>
      <c r="T33" s="11"/>
    </row>
    <row r="34" spans="2:20" ht="15" customHeight="1" x14ac:dyDescent="0.35">
      <c r="B34" s="19"/>
      <c r="C34" s="63" t="s">
        <v>19</v>
      </c>
      <c r="D34" s="64">
        <v>3</v>
      </c>
      <c r="E34" s="96"/>
      <c r="F34" s="7"/>
      <c r="G34" s="7"/>
      <c r="H34" s="7"/>
      <c r="I34" s="7"/>
      <c r="J34" s="7"/>
      <c r="L34" s="7"/>
      <c r="M34" s="8"/>
      <c r="N34" s="7"/>
      <c r="O34" s="7"/>
      <c r="P34" s="7"/>
      <c r="Q34" s="7"/>
      <c r="R34" s="7"/>
      <c r="S34" s="7"/>
      <c r="T34" s="11"/>
    </row>
    <row r="35" spans="2:20" ht="15" customHeight="1" x14ac:dyDescent="0.35">
      <c r="B35" s="19"/>
      <c r="C35" s="63" t="s">
        <v>20</v>
      </c>
      <c r="D35" s="64">
        <v>4</v>
      </c>
      <c r="E35" s="97"/>
      <c r="F35" s="7"/>
      <c r="G35" s="7"/>
      <c r="H35" s="7"/>
      <c r="I35" s="7"/>
      <c r="J35" s="7"/>
      <c r="L35" s="7"/>
      <c r="M35" s="8"/>
      <c r="N35" s="7"/>
      <c r="O35" s="7"/>
      <c r="P35" s="7"/>
      <c r="Q35" s="7"/>
      <c r="R35" s="7"/>
      <c r="S35" s="7"/>
      <c r="T35" s="11"/>
    </row>
    <row r="36" spans="2:20" ht="15" customHeight="1" x14ac:dyDescent="0.35">
      <c r="B36" s="19"/>
      <c r="C36" s="65" t="s">
        <v>21</v>
      </c>
      <c r="D36" s="66">
        <v>5</v>
      </c>
      <c r="E36" s="98"/>
      <c r="F36" s="7"/>
      <c r="G36" s="7"/>
      <c r="H36" s="7"/>
      <c r="I36" s="7"/>
      <c r="J36" s="7"/>
      <c r="L36" s="7"/>
      <c r="M36" s="8"/>
      <c r="N36" s="7"/>
      <c r="O36" s="7"/>
      <c r="P36" s="7"/>
      <c r="Q36" s="7"/>
      <c r="R36" s="7"/>
      <c r="S36" s="7"/>
      <c r="T36" s="11"/>
    </row>
    <row r="37" spans="2:20" ht="15" customHeight="1" x14ac:dyDescent="0.35">
      <c r="B37" s="19"/>
      <c r="C37" s="7"/>
      <c r="D37" s="7"/>
      <c r="E37" s="7"/>
      <c r="F37" s="7"/>
      <c r="G37" s="7"/>
      <c r="H37" s="7"/>
      <c r="I37" s="7"/>
      <c r="J37" s="7"/>
      <c r="L37" s="7"/>
      <c r="M37" s="8"/>
      <c r="N37" s="7"/>
      <c r="O37" s="7"/>
      <c r="P37" s="7"/>
      <c r="Q37" s="7"/>
      <c r="R37" s="7"/>
      <c r="S37" s="7"/>
      <c r="T37" s="11"/>
    </row>
    <row r="38" spans="2:20" ht="15" customHeight="1" x14ac:dyDescent="0.35">
      <c r="B38" s="19"/>
      <c r="C38" s="297" t="s">
        <v>111</v>
      </c>
      <c r="D38" s="298"/>
      <c r="E38" s="298"/>
      <c r="F38" s="298"/>
      <c r="G38" s="298"/>
      <c r="H38" s="298"/>
      <c r="I38" s="298"/>
      <c r="J38" s="298"/>
      <c r="K38" s="298"/>
      <c r="L38" s="298"/>
      <c r="M38" s="298"/>
      <c r="N38" s="298"/>
      <c r="O38" s="298"/>
      <c r="P38" s="298"/>
      <c r="Q38" s="298"/>
      <c r="R38" s="298"/>
      <c r="S38" s="298"/>
      <c r="T38" s="11"/>
    </row>
    <row r="39" spans="2:20" ht="15" customHeight="1" x14ac:dyDescent="0.35">
      <c r="B39" s="19"/>
      <c r="C39" s="298"/>
      <c r="D39" s="298"/>
      <c r="E39" s="298"/>
      <c r="F39" s="298"/>
      <c r="G39" s="298"/>
      <c r="H39" s="298"/>
      <c r="I39" s="298"/>
      <c r="J39" s="298"/>
      <c r="K39" s="298"/>
      <c r="L39" s="298"/>
      <c r="M39" s="298"/>
      <c r="N39" s="298"/>
      <c r="O39" s="298"/>
      <c r="P39" s="298"/>
      <c r="Q39" s="298"/>
      <c r="R39" s="298"/>
      <c r="S39" s="298"/>
      <c r="T39" s="11"/>
    </row>
    <row r="40" spans="2:20" ht="15" customHeight="1" x14ac:dyDescent="0.35">
      <c r="B40" s="19"/>
      <c r="C40" s="7"/>
      <c r="D40" s="7"/>
      <c r="E40" s="7"/>
      <c r="F40" s="7"/>
      <c r="G40" s="7"/>
      <c r="H40" s="7"/>
      <c r="I40" s="7"/>
      <c r="J40" s="7"/>
      <c r="L40" s="7"/>
      <c r="M40" s="8"/>
      <c r="N40" s="7"/>
      <c r="O40" s="7"/>
      <c r="P40" s="7"/>
      <c r="Q40" s="7"/>
      <c r="R40" s="7"/>
      <c r="S40" s="7"/>
      <c r="T40" s="11"/>
    </row>
    <row r="41" spans="2:20" ht="15" customHeight="1" x14ac:dyDescent="0.35">
      <c r="B41" s="19"/>
      <c r="C41" s="105" t="s">
        <v>128</v>
      </c>
      <c r="D41" s="7"/>
      <c r="E41" s="7"/>
      <c r="F41" s="7"/>
      <c r="G41" s="7"/>
      <c r="H41" s="7"/>
      <c r="I41" s="7"/>
      <c r="J41" s="7"/>
      <c r="K41" s="7"/>
      <c r="L41" s="7"/>
      <c r="M41" s="7"/>
      <c r="N41" s="7"/>
      <c r="O41" s="7"/>
      <c r="P41" s="7"/>
      <c r="Q41" s="7"/>
      <c r="R41" s="7"/>
      <c r="S41" s="7"/>
      <c r="T41" s="11"/>
    </row>
    <row r="42" spans="2:20" ht="15" customHeight="1" x14ac:dyDescent="0.35">
      <c r="B42" s="19"/>
      <c r="D42" s="7"/>
      <c r="E42" s="7"/>
      <c r="F42" s="7"/>
      <c r="G42" s="7"/>
      <c r="H42" s="7"/>
      <c r="I42" s="7"/>
      <c r="J42" s="7"/>
      <c r="K42" s="7"/>
      <c r="L42" s="7"/>
      <c r="M42" s="7"/>
      <c r="N42" s="7"/>
      <c r="O42" s="7"/>
      <c r="P42" s="7"/>
      <c r="Q42" s="7"/>
      <c r="R42" s="7"/>
      <c r="S42" s="7"/>
      <c r="T42" s="11"/>
    </row>
    <row r="43" spans="2:20" ht="15" customHeight="1" x14ac:dyDescent="0.35">
      <c r="B43" s="19"/>
      <c r="C43" s="295" t="s">
        <v>129</v>
      </c>
      <c r="D43" s="296"/>
      <c r="E43" s="296"/>
      <c r="F43" s="296"/>
      <c r="G43" s="296"/>
      <c r="H43" s="296"/>
      <c r="I43" s="296"/>
      <c r="J43" s="296"/>
      <c r="K43" s="296"/>
      <c r="L43" s="296"/>
      <c r="M43" s="296"/>
      <c r="N43" s="296"/>
      <c r="O43" s="296"/>
      <c r="P43" s="296"/>
      <c r="Q43" s="296"/>
      <c r="R43" s="296"/>
      <c r="S43" s="296"/>
      <c r="T43" s="11"/>
    </row>
    <row r="44" spans="2:20" ht="15" customHeight="1" x14ac:dyDescent="0.35">
      <c r="B44" s="19"/>
      <c r="C44" s="296"/>
      <c r="D44" s="296"/>
      <c r="E44" s="296"/>
      <c r="F44" s="296"/>
      <c r="G44" s="296"/>
      <c r="H44" s="296"/>
      <c r="I44" s="296"/>
      <c r="J44" s="296"/>
      <c r="K44" s="296"/>
      <c r="L44" s="296"/>
      <c r="M44" s="296"/>
      <c r="N44" s="296"/>
      <c r="O44" s="296"/>
      <c r="P44" s="296"/>
      <c r="Q44" s="296"/>
      <c r="R44" s="296"/>
      <c r="S44" s="296"/>
      <c r="T44" s="11"/>
    </row>
    <row r="45" spans="2:20" ht="15" customHeight="1" x14ac:dyDescent="0.35">
      <c r="B45" s="19"/>
      <c r="C45" s="296"/>
      <c r="D45" s="296"/>
      <c r="E45" s="296"/>
      <c r="F45" s="296"/>
      <c r="G45" s="296"/>
      <c r="H45" s="296"/>
      <c r="I45" s="296"/>
      <c r="J45" s="296"/>
      <c r="K45" s="296"/>
      <c r="L45" s="296"/>
      <c r="M45" s="296"/>
      <c r="N45" s="296"/>
      <c r="O45" s="296"/>
      <c r="P45" s="296"/>
      <c r="Q45" s="296"/>
      <c r="R45" s="296"/>
      <c r="S45" s="296"/>
      <c r="T45" s="11"/>
    </row>
    <row r="46" spans="2:20" ht="15" customHeight="1" x14ac:dyDescent="0.35">
      <c r="B46" s="19"/>
      <c r="D46" s="7"/>
      <c r="E46" s="7"/>
      <c r="F46" s="7"/>
      <c r="G46" s="7"/>
      <c r="H46" s="7"/>
      <c r="I46" s="7"/>
      <c r="J46" s="7"/>
      <c r="K46" s="7"/>
      <c r="L46" s="7"/>
      <c r="M46" s="7"/>
      <c r="N46" s="7"/>
      <c r="O46" s="7"/>
      <c r="P46" s="7"/>
      <c r="Q46" s="7"/>
      <c r="R46" s="7"/>
      <c r="S46" s="7"/>
      <c r="T46" s="11"/>
    </row>
    <row r="47" spans="2:20" ht="15" customHeight="1" x14ac:dyDescent="0.35">
      <c r="B47" s="19"/>
      <c r="C47" s="297" t="s">
        <v>130</v>
      </c>
      <c r="D47" s="298"/>
      <c r="E47" s="298"/>
      <c r="F47" s="298"/>
      <c r="G47" s="298"/>
      <c r="H47" s="298"/>
      <c r="I47" s="298"/>
      <c r="J47" s="298"/>
      <c r="K47" s="298"/>
      <c r="L47" s="298"/>
      <c r="M47" s="298"/>
      <c r="N47" s="298"/>
      <c r="O47" s="298"/>
      <c r="P47" s="298"/>
      <c r="Q47" s="298"/>
      <c r="R47" s="298"/>
      <c r="S47" s="298"/>
      <c r="T47" s="11"/>
    </row>
    <row r="48" spans="2:20" ht="15" customHeight="1" x14ac:dyDescent="0.35">
      <c r="B48" s="19"/>
      <c r="C48" s="298"/>
      <c r="D48" s="298"/>
      <c r="E48" s="298"/>
      <c r="F48" s="298"/>
      <c r="G48" s="298"/>
      <c r="H48" s="298"/>
      <c r="I48" s="298"/>
      <c r="J48" s="298"/>
      <c r="K48" s="298"/>
      <c r="L48" s="298"/>
      <c r="M48" s="298"/>
      <c r="N48" s="298"/>
      <c r="O48" s="298"/>
      <c r="P48" s="298"/>
      <c r="Q48" s="298"/>
      <c r="R48" s="298"/>
      <c r="S48" s="298"/>
      <c r="T48" s="11"/>
    </row>
    <row r="49" spans="2:20" ht="15" customHeight="1" x14ac:dyDescent="0.35">
      <c r="B49" s="19"/>
      <c r="C49" s="7"/>
      <c r="D49" s="7"/>
      <c r="E49" s="7"/>
      <c r="F49" s="7"/>
      <c r="G49" s="7"/>
      <c r="H49" s="7"/>
      <c r="I49" s="7"/>
      <c r="J49" s="7"/>
      <c r="L49" s="7"/>
      <c r="M49" s="8"/>
      <c r="N49" s="7"/>
      <c r="O49" s="7"/>
      <c r="P49" s="7"/>
      <c r="Q49" s="7"/>
      <c r="R49" s="7"/>
      <c r="S49" s="7"/>
      <c r="T49" s="11"/>
    </row>
    <row r="50" spans="2:20" ht="15" customHeight="1" x14ac:dyDescent="0.35">
      <c r="B50" s="19"/>
      <c r="C50" s="1" t="s">
        <v>28</v>
      </c>
      <c r="D50" s="7"/>
      <c r="E50" s="7"/>
      <c r="F50" s="7"/>
      <c r="G50" s="7"/>
      <c r="H50" s="7"/>
      <c r="I50" s="7"/>
      <c r="J50" s="7"/>
      <c r="L50" s="7"/>
      <c r="M50" s="8"/>
      <c r="N50" s="7"/>
      <c r="O50" s="7"/>
      <c r="P50" s="7"/>
      <c r="Q50" s="7"/>
      <c r="R50" s="7"/>
      <c r="S50" s="7"/>
      <c r="T50" s="11"/>
    </row>
    <row r="51" spans="2:20" ht="15" customHeight="1" x14ac:dyDescent="0.35">
      <c r="B51" s="19"/>
      <c r="C51" s="7"/>
      <c r="D51" s="7"/>
      <c r="E51" s="7"/>
      <c r="F51" s="7"/>
      <c r="G51" s="7"/>
      <c r="H51" s="7"/>
      <c r="I51" s="7"/>
      <c r="J51" s="7"/>
      <c r="L51" s="7"/>
      <c r="M51" s="8"/>
      <c r="N51" s="7"/>
      <c r="O51" s="7"/>
      <c r="P51" s="7"/>
      <c r="Q51" s="7"/>
      <c r="R51" s="7"/>
      <c r="S51" s="7"/>
      <c r="T51" s="11"/>
    </row>
    <row r="52" spans="2:20" ht="15" customHeight="1" x14ac:dyDescent="0.35">
      <c r="B52" s="19"/>
      <c r="C52" s="67"/>
      <c r="D52" s="7"/>
      <c r="E52" s="7"/>
      <c r="F52" s="7"/>
      <c r="G52" s="7"/>
      <c r="H52" s="7"/>
      <c r="I52" s="7"/>
      <c r="J52" s="7"/>
      <c r="L52" s="7"/>
      <c r="M52" s="8"/>
      <c r="N52" s="7"/>
      <c r="O52" s="7"/>
      <c r="P52" s="7"/>
      <c r="Q52" s="7"/>
      <c r="R52" s="7"/>
      <c r="S52" s="7"/>
      <c r="T52" s="11"/>
    </row>
    <row r="53" spans="2:20" ht="15" customHeight="1" x14ac:dyDescent="0.35">
      <c r="B53" s="19"/>
      <c r="C53" s="69" t="s">
        <v>29</v>
      </c>
      <c r="D53" s="7"/>
      <c r="E53" s="7"/>
      <c r="F53" s="7"/>
      <c r="G53" s="7"/>
      <c r="H53" s="7"/>
      <c r="I53" s="7"/>
      <c r="J53" s="7"/>
      <c r="L53" s="7"/>
      <c r="M53" s="8"/>
      <c r="N53" s="7"/>
      <c r="O53" s="7"/>
      <c r="P53" s="7"/>
      <c r="Q53" s="7"/>
      <c r="R53" s="7"/>
      <c r="S53" s="7"/>
      <c r="T53" s="11"/>
    </row>
    <row r="54" spans="2:20" ht="15" customHeight="1" x14ac:dyDescent="0.35">
      <c r="B54" s="19"/>
      <c r="C54" s="67"/>
      <c r="D54" s="7"/>
      <c r="E54" s="7"/>
      <c r="F54" s="7"/>
      <c r="G54" s="7"/>
      <c r="H54" s="7"/>
      <c r="I54" s="7"/>
      <c r="J54" s="7"/>
      <c r="L54" s="7"/>
      <c r="M54" s="8"/>
      <c r="N54" s="7"/>
      <c r="O54" s="7"/>
      <c r="P54" s="7"/>
      <c r="Q54" s="7"/>
      <c r="R54" s="7"/>
      <c r="S54" s="7"/>
      <c r="T54" s="11"/>
    </row>
    <row r="55" spans="2:20" ht="15" customHeight="1" x14ac:dyDescent="0.35">
      <c r="B55" s="19"/>
      <c r="C55" s="297" t="s">
        <v>117</v>
      </c>
      <c r="D55" s="298"/>
      <c r="E55" s="298"/>
      <c r="F55" s="298"/>
      <c r="G55" s="298"/>
      <c r="H55" s="298"/>
      <c r="I55" s="298"/>
      <c r="J55" s="298"/>
      <c r="K55" s="298"/>
      <c r="L55" s="298"/>
      <c r="M55" s="298"/>
      <c r="N55" s="298"/>
      <c r="O55" s="298"/>
      <c r="P55" s="298"/>
      <c r="Q55" s="298"/>
      <c r="R55" s="298"/>
      <c r="S55" s="298"/>
      <c r="T55" s="11"/>
    </row>
    <row r="56" spans="2:20" ht="15" customHeight="1" x14ac:dyDescent="0.35">
      <c r="B56" s="19"/>
      <c r="C56" s="7"/>
      <c r="D56" s="7"/>
      <c r="E56" s="7"/>
      <c r="F56" s="7"/>
      <c r="G56" s="7"/>
      <c r="H56" s="7"/>
      <c r="I56" s="7"/>
      <c r="J56" s="7"/>
      <c r="L56" s="7"/>
      <c r="M56" s="8"/>
      <c r="N56" s="7"/>
      <c r="O56" s="7"/>
      <c r="P56" s="7"/>
      <c r="Q56" s="7"/>
      <c r="R56" s="7"/>
      <c r="S56" s="7"/>
      <c r="T56" s="11"/>
    </row>
    <row r="57" spans="2:20" ht="15" customHeight="1" x14ac:dyDescent="0.35">
      <c r="B57" s="19"/>
      <c r="C57" s="297" t="s">
        <v>110</v>
      </c>
      <c r="D57" s="298"/>
      <c r="E57" s="298"/>
      <c r="F57" s="298"/>
      <c r="G57" s="298"/>
      <c r="H57" s="298"/>
      <c r="I57" s="298"/>
      <c r="J57" s="298"/>
      <c r="K57" s="298"/>
      <c r="L57" s="298"/>
      <c r="M57" s="298"/>
      <c r="N57" s="298"/>
      <c r="O57" s="298"/>
      <c r="P57" s="298"/>
      <c r="Q57" s="298"/>
      <c r="R57" s="298"/>
      <c r="S57" s="298"/>
      <c r="T57" s="11"/>
    </row>
    <row r="58" spans="2:20" ht="15" customHeight="1" x14ac:dyDescent="0.35">
      <c r="B58" s="19"/>
      <c r="C58" s="298"/>
      <c r="D58" s="298"/>
      <c r="E58" s="298"/>
      <c r="F58" s="298"/>
      <c r="G58" s="298"/>
      <c r="H58" s="298"/>
      <c r="I58" s="298"/>
      <c r="J58" s="298"/>
      <c r="K58" s="298"/>
      <c r="L58" s="298"/>
      <c r="M58" s="298"/>
      <c r="N58" s="298"/>
      <c r="O58" s="298"/>
      <c r="P58" s="298"/>
      <c r="Q58" s="298"/>
      <c r="R58" s="298"/>
      <c r="S58" s="298"/>
      <c r="T58" s="11"/>
    </row>
    <row r="59" spans="2:20" ht="15" customHeight="1" x14ac:dyDescent="0.35">
      <c r="B59" s="19"/>
      <c r="C59" s="7"/>
      <c r="D59" s="7"/>
      <c r="E59" s="7"/>
      <c r="F59" s="7"/>
      <c r="G59" s="7"/>
      <c r="H59" s="7"/>
      <c r="I59" s="7"/>
      <c r="J59" s="7"/>
      <c r="L59" s="7"/>
      <c r="M59" s="8"/>
      <c r="N59" s="7"/>
      <c r="O59" s="7"/>
      <c r="P59" s="7"/>
      <c r="Q59" s="7"/>
      <c r="R59" s="7"/>
      <c r="S59" s="7"/>
      <c r="T59" s="11"/>
    </row>
    <row r="60" spans="2:20" ht="15" customHeight="1" x14ac:dyDescent="0.35">
      <c r="B60" s="19"/>
      <c r="C60" s="7" t="s">
        <v>118</v>
      </c>
      <c r="D60" s="7"/>
      <c r="E60" s="7"/>
      <c r="F60" s="7"/>
      <c r="G60" s="7"/>
      <c r="H60" s="7"/>
      <c r="I60" s="7"/>
      <c r="J60" s="7"/>
      <c r="L60" s="7"/>
      <c r="M60" s="8"/>
      <c r="N60" s="7"/>
      <c r="O60" s="7"/>
      <c r="P60" s="7"/>
      <c r="Q60" s="7"/>
      <c r="R60" s="7"/>
      <c r="S60" s="7"/>
      <c r="T60" s="11"/>
    </row>
    <row r="61" spans="2:20" ht="15" customHeight="1" x14ac:dyDescent="0.35">
      <c r="B61" s="19"/>
      <c r="C61" s="7"/>
      <c r="D61" s="7"/>
      <c r="E61" s="7"/>
      <c r="F61" s="7"/>
      <c r="G61" s="7"/>
      <c r="H61" s="7"/>
      <c r="I61" s="7"/>
      <c r="J61" s="7"/>
      <c r="L61" s="7"/>
      <c r="M61" s="8"/>
      <c r="N61" s="7"/>
      <c r="O61" s="7"/>
      <c r="P61" s="7"/>
      <c r="Q61" s="7"/>
      <c r="R61" s="7"/>
      <c r="S61" s="7"/>
      <c r="T61" s="11"/>
    </row>
    <row r="62" spans="2:20" ht="15" customHeight="1" x14ac:dyDescent="0.35">
      <c r="B62" s="19"/>
      <c r="C62" s="297" t="s">
        <v>119</v>
      </c>
      <c r="D62" s="298"/>
      <c r="E62" s="298"/>
      <c r="F62" s="298"/>
      <c r="G62" s="298"/>
      <c r="H62" s="298"/>
      <c r="I62" s="298"/>
      <c r="J62" s="298"/>
      <c r="K62" s="298"/>
      <c r="L62" s="298"/>
      <c r="M62" s="298"/>
      <c r="N62" s="298"/>
      <c r="O62" s="298"/>
      <c r="P62" s="298"/>
      <c r="Q62" s="298"/>
      <c r="R62" s="298"/>
      <c r="S62" s="298"/>
      <c r="T62" s="11"/>
    </row>
    <row r="63" spans="2:20" ht="15" customHeight="1" x14ac:dyDescent="0.35">
      <c r="B63" s="19"/>
      <c r="C63" s="298"/>
      <c r="D63" s="298"/>
      <c r="E63" s="298"/>
      <c r="F63" s="298"/>
      <c r="G63" s="298"/>
      <c r="H63" s="298"/>
      <c r="I63" s="298"/>
      <c r="J63" s="298"/>
      <c r="K63" s="298"/>
      <c r="L63" s="298"/>
      <c r="M63" s="298"/>
      <c r="N63" s="298"/>
      <c r="O63" s="298"/>
      <c r="P63" s="298"/>
      <c r="Q63" s="298"/>
      <c r="R63" s="298"/>
      <c r="S63" s="298"/>
      <c r="T63" s="11"/>
    </row>
    <row r="64" spans="2:20" ht="15" customHeight="1" x14ac:dyDescent="0.35">
      <c r="B64" s="19"/>
      <c r="C64" s="7"/>
      <c r="D64" s="7"/>
      <c r="E64" s="7"/>
      <c r="F64" s="7"/>
      <c r="G64" s="7"/>
      <c r="H64" s="7"/>
      <c r="I64" s="7"/>
      <c r="J64" s="7"/>
      <c r="L64" s="7"/>
      <c r="M64" s="8"/>
      <c r="N64" s="7"/>
      <c r="O64" s="7"/>
      <c r="P64" s="7"/>
      <c r="Q64" s="7"/>
      <c r="R64" s="7"/>
      <c r="S64" s="7"/>
      <c r="T64" s="11"/>
    </row>
    <row r="65" spans="2:20" ht="15" customHeight="1" x14ac:dyDescent="0.35">
      <c r="B65" s="19"/>
      <c r="C65" s="297" t="s">
        <v>112</v>
      </c>
      <c r="D65" s="298"/>
      <c r="E65" s="298"/>
      <c r="F65" s="298"/>
      <c r="G65" s="298"/>
      <c r="H65" s="298"/>
      <c r="I65" s="298"/>
      <c r="J65" s="298"/>
      <c r="K65" s="298"/>
      <c r="L65" s="298"/>
      <c r="M65" s="298"/>
      <c r="N65" s="298"/>
      <c r="O65" s="298"/>
      <c r="P65" s="298"/>
      <c r="Q65" s="298"/>
      <c r="R65" s="298"/>
      <c r="S65" s="298"/>
      <c r="T65" s="11"/>
    </row>
    <row r="66" spans="2:20" ht="15" customHeight="1" x14ac:dyDescent="0.35">
      <c r="B66" s="19"/>
      <c r="C66" s="298"/>
      <c r="D66" s="298"/>
      <c r="E66" s="298"/>
      <c r="F66" s="298"/>
      <c r="G66" s="298"/>
      <c r="H66" s="298"/>
      <c r="I66" s="298"/>
      <c r="J66" s="298"/>
      <c r="K66" s="298"/>
      <c r="L66" s="298"/>
      <c r="M66" s="298"/>
      <c r="N66" s="298"/>
      <c r="O66" s="298"/>
      <c r="P66" s="298"/>
      <c r="Q66" s="298"/>
      <c r="R66" s="298"/>
      <c r="S66" s="298"/>
      <c r="T66" s="11"/>
    </row>
    <row r="67" spans="2:20" ht="15" customHeight="1" x14ac:dyDescent="0.35">
      <c r="B67" s="19"/>
      <c r="C67" s="106"/>
      <c r="D67" s="106"/>
      <c r="E67" s="106"/>
      <c r="F67" s="106"/>
      <c r="G67" s="106"/>
      <c r="H67" s="106"/>
      <c r="I67" s="106"/>
      <c r="J67" s="106"/>
      <c r="K67" s="106"/>
      <c r="L67" s="106"/>
      <c r="M67" s="106"/>
      <c r="N67" s="106"/>
      <c r="O67" s="106"/>
      <c r="P67" s="106"/>
      <c r="Q67" s="106"/>
      <c r="R67" s="106"/>
      <c r="S67" s="106"/>
      <c r="T67" s="11"/>
    </row>
    <row r="68" spans="2:20" ht="15" customHeight="1" x14ac:dyDescent="0.35">
      <c r="B68" s="19"/>
      <c r="C68" s="67"/>
      <c r="D68" s="7"/>
      <c r="E68" s="7"/>
      <c r="F68" s="7"/>
      <c r="G68" s="7"/>
      <c r="H68" s="7"/>
      <c r="I68" s="7"/>
      <c r="J68" s="7"/>
      <c r="L68" s="7"/>
      <c r="M68" s="8"/>
      <c r="N68" s="7"/>
      <c r="O68" s="7"/>
      <c r="P68" s="7"/>
      <c r="Q68" s="7"/>
      <c r="R68" s="7"/>
      <c r="S68" s="7"/>
      <c r="T68" s="11"/>
    </row>
    <row r="69" spans="2:20" ht="15" customHeight="1" x14ac:dyDescent="0.35">
      <c r="B69" s="19"/>
      <c r="C69" s="69" t="s">
        <v>120</v>
      </c>
      <c r="D69" s="7"/>
      <c r="E69" s="7"/>
      <c r="F69" s="7"/>
      <c r="G69" s="7"/>
      <c r="H69" s="7"/>
      <c r="I69" s="7"/>
      <c r="J69" s="7"/>
      <c r="L69" s="7"/>
      <c r="M69" s="8"/>
      <c r="N69" s="7"/>
      <c r="O69" s="7"/>
      <c r="P69" s="7"/>
      <c r="Q69" s="7"/>
      <c r="R69" s="7"/>
      <c r="S69" s="7"/>
      <c r="T69" s="11"/>
    </row>
    <row r="70" spans="2:20" ht="15.75" customHeight="1" x14ac:dyDescent="0.35">
      <c r="B70" s="19"/>
      <c r="C70" s="67"/>
      <c r="D70" s="7"/>
      <c r="E70" s="7"/>
      <c r="F70" s="7"/>
      <c r="G70" s="7"/>
      <c r="H70" s="7"/>
      <c r="I70" s="7"/>
      <c r="J70" s="7"/>
      <c r="L70" s="7"/>
      <c r="M70" s="8"/>
      <c r="N70" s="7"/>
      <c r="O70" s="7"/>
      <c r="P70" s="7"/>
      <c r="Q70" s="7"/>
      <c r="R70" s="7"/>
      <c r="S70" s="7"/>
      <c r="T70" s="11"/>
    </row>
    <row r="71" spans="2:20" ht="15" customHeight="1" x14ac:dyDescent="0.35">
      <c r="B71" s="19"/>
      <c r="C71" s="7" t="s">
        <v>90</v>
      </c>
      <c r="D71" s="7"/>
      <c r="E71" s="7"/>
      <c r="F71" s="7"/>
      <c r="G71" s="7"/>
      <c r="H71" s="7"/>
      <c r="I71" s="7"/>
      <c r="J71" s="7"/>
      <c r="L71" s="7"/>
      <c r="M71" s="8"/>
      <c r="N71" s="7"/>
      <c r="O71" s="7"/>
      <c r="P71" s="7"/>
      <c r="Q71" s="7"/>
      <c r="R71" s="7"/>
      <c r="S71" s="7"/>
      <c r="T71" s="11"/>
    </row>
    <row r="72" spans="2:20" ht="15" customHeight="1" x14ac:dyDescent="0.35">
      <c r="B72" s="19"/>
      <c r="C72" s="7"/>
      <c r="D72" s="7"/>
      <c r="E72" s="7"/>
      <c r="F72" s="7"/>
      <c r="G72" s="7"/>
      <c r="H72" s="7"/>
      <c r="I72" s="7"/>
      <c r="J72" s="7"/>
      <c r="L72" s="7"/>
      <c r="M72" s="8"/>
      <c r="N72" s="7"/>
      <c r="O72" s="7"/>
      <c r="P72" s="7"/>
      <c r="Q72" s="7"/>
      <c r="R72" s="7"/>
      <c r="S72" s="7"/>
      <c r="T72" s="11"/>
    </row>
    <row r="73" spans="2:20" ht="15" customHeight="1" x14ac:dyDescent="0.35">
      <c r="B73" s="19"/>
      <c r="C73" s="7" t="s">
        <v>91</v>
      </c>
      <c r="D73" s="7"/>
      <c r="E73" s="7"/>
      <c r="F73" s="7"/>
      <c r="G73" s="7"/>
      <c r="H73" s="7"/>
      <c r="I73" s="7"/>
      <c r="J73" s="7"/>
      <c r="L73" s="7"/>
      <c r="M73" s="8"/>
      <c r="N73" s="7"/>
      <c r="O73" s="7"/>
      <c r="P73" s="7"/>
      <c r="Q73" s="7"/>
      <c r="R73" s="7"/>
      <c r="S73" s="7"/>
      <c r="T73" s="11"/>
    </row>
    <row r="74" spans="2:20" ht="15" customHeight="1" x14ac:dyDescent="0.35">
      <c r="B74" s="19"/>
      <c r="C74" s="7"/>
      <c r="D74" s="7"/>
      <c r="E74" s="7"/>
      <c r="F74" s="7"/>
      <c r="G74" s="7"/>
      <c r="H74" s="7"/>
      <c r="I74" s="7"/>
      <c r="J74" s="7"/>
      <c r="L74" s="7"/>
      <c r="M74" s="8"/>
      <c r="N74" s="7"/>
      <c r="O74" s="7"/>
      <c r="P74" s="7"/>
      <c r="Q74" s="7"/>
      <c r="R74" s="7"/>
      <c r="S74" s="7"/>
      <c r="T74" s="11"/>
    </row>
    <row r="75" spans="2:20" ht="15" customHeight="1" x14ac:dyDescent="0.35">
      <c r="B75" s="19"/>
      <c r="C75" s="7" t="s">
        <v>131</v>
      </c>
      <c r="D75" s="7"/>
      <c r="E75" s="7"/>
      <c r="F75" s="7"/>
      <c r="G75" s="7"/>
      <c r="H75" s="7"/>
      <c r="I75" s="7"/>
      <c r="J75" s="7"/>
      <c r="L75" s="7"/>
      <c r="M75" s="8"/>
      <c r="N75" s="7"/>
      <c r="O75" s="7"/>
      <c r="P75" s="7"/>
      <c r="Q75" s="7"/>
      <c r="R75" s="7"/>
      <c r="S75" s="7"/>
      <c r="T75" s="11"/>
    </row>
    <row r="76" spans="2:20" ht="15" customHeight="1" x14ac:dyDescent="0.35">
      <c r="B76" s="19"/>
      <c r="C76" s="7"/>
      <c r="D76" s="7"/>
      <c r="E76" s="7"/>
      <c r="F76" s="7"/>
      <c r="G76" s="7"/>
      <c r="H76" s="7"/>
      <c r="I76" s="7"/>
      <c r="J76" s="7"/>
      <c r="L76" s="7"/>
      <c r="M76" s="8"/>
      <c r="N76" s="7"/>
      <c r="O76" s="7"/>
      <c r="P76" s="7"/>
      <c r="Q76" s="7"/>
      <c r="R76" s="7"/>
      <c r="S76" s="7"/>
      <c r="T76" s="11"/>
    </row>
    <row r="77" spans="2:20" ht="15" customHeight="1" x14ac:dyDescent="0.3">
      <c r="B77" s="19"/>
      <c r="C77" s="86" t="s">
        <v>13</v>
      </c>
      <c r="D77" s="7" t="s">
        <v>92</v>
      </c>
      <c r="E77" s="7"/>
      <c r="F77" s="7"/>
      <c r="G77" s="7"/>
      <c r="H77" s="7"/>
      <c r="I77" s="7"/>
      <c r="J77" s="7"/>
      <c r="L77" s="7"/>
      <c r="M77" s="8"/>
      <c r="N77" s="7"/>
      <c r="O77" s="7"/>
      <c r="P77" s="7"/>
      <c r="Q77" s="7"/>
      <c r="R77" s="7"/>
      <c r="S77" s="7"/>
      <c r="T77" s="11"/>
    </row>
    <row r="78" spans="2:20" ht="15" customHeight="1" x14ac:dyDescent="0.3">
      <c r="B78" s="19"/>
      <c r="C78" s="86" t="s">
        <v>13</v>
      </c>
      <c r="D78" s="7" t="s">
        <v>93</v>
      </c>
      <c r="E78" s="7"/>
      <c r="F78" s="7"/>
      <c r="G78" s="7"/>
      <c r="H78" s="7"/>
      <c r="I78" s="7"/>
      <c r="J78" s="7"/>
      <c r="L78" s="7"/>
      <c r="M78" s="8"/>
      <c r="N78" s="7"/>
      <c r="O78" s="7"/>
      <c r="P78" s="7"/>
      <c r="Q78" s="7"/>
      <c r="R78" s="7"/>
      <c r="S78" s="7"/>
      <c r="T78" s="11"/>
    </row>
    <row r="79" spans="2:20" ht="15" customHeight="1" x14ac:dyDescent="0.3">
      <c r="B79" s="19"/>
      <c r="C79" s="86" t="s">
        <v>13</v>
      </c>
      <c r="D79" s="7" t="s">
        <v>132</v>
      </c>
      <c r="E79" s="7"/>
      <c r="F79" s="7"/>
      <c r="G79" s="7"/>
      <c r="H79" s="7"/>
      <c r="I79" s="7"/>
      <c r="J79" s="7"/>
      <c r="L79" s="7"/>
      <c r="M79" s="8"/>
      <c r="N79" s="7"/>
      <c r="O79" s="7"/>
      <c r="P79" s="7"/>
      <c r="Q79" s="7"/>
      <c r="R79" s="7"/>
      <c r="S79" s="7"/>
      <c r="T79" s="11"/>
    </row>
    <row r="80" spans="2:20" ht="15" customHeight="1" x14ac:dyDescent="0.3">
      <c r="B80" s="19"/>
      <c r="C80" s="86" t="s">
        <v>13</v>
      </c>
      <c r="D80" s="7" t="s">
        <v>133</v>
      </c>
      <c r="E80" s="7"/>
      <c r="F80" s="7"/>
      <c r="G80" s="7"/>
      <c r="H80" s="7"/>
      <c r="I80" s="7"/>
      <c r="J80" s="7"/>
      <c r="L80" s="7"/>
      <c r="M80" s="8"/>
      <c r="N80" s="7"/>
      <c r="O80" s="7"/>
      <c r="P80" s="7"/>
      <c r="Q80" s="7"/>
      <c r="R80" s="7"/>
      <c r="S80" s="7"/>
      <c r="T80" s="11"/>
    </row>
    <row r="81" spans="2:20" ht="15" customHeight="1" x14ac:dyDescent="0.35">
      <c r="B81" s="19"/>
      <c r="C81" s="67"/>
      <c r="D81" s="7"/>
      <c r="E81" s="7"/>
      <c r="F81" s="7"/>
      <c r="G81" s="7"/>
      <c r="H81" s="7"/>
      <c r="I81" s="7"/>
      <c r="J81" s="7"/>
      <c r="L81" s="7"/>
      <c r="M81" s="8"/>
      <c r="N81" s="7"/>
      <c r="O81" s="7"/>
      <c r="P81" s="7"/>
      <c r="Q81" s="7"/>
      <c r="R81" s="7"/>
      <c r="S81" s="7"/>
      <c r="T81" s="11"/>
    </row>
    <row r="82" spans="2:20" ht="15" customHeight="1" x14ac:dyDescent="0.35">
      <c r="B82" s="19"/>
      <c r="C82" s="7" t="s">
        <v>196</v>
      </c>
      <c r="D82" s="7"/>
      <c r="E82" s="7"/>
      <c r="F82" s="7"/>
      <c r="G82" s="7"/>
      <c r="H82" s="7"/>
      <c r="I82" s="7"/>
      <c r="J82" s="7"/>
      <c r="L82" s="7"/>
      <c r="M82" s="8"/>
      <c r="N82" s="7"/>
      <c r="O82" s="7"/>
      <c r="P82" s="7"/>
      <c r="Q82" s="7"/>
      <c r="R82" s="7"/>
      <c r="S82" s="7"/>
      <c r="T82" s="11"/>
    </row>
    <row r="83" spans="2:20" ht="15" customHeight="1" x14ac:dyDescent="0.35">
      <c r="B83" s="19"/>
      <c r="C83" s="7"/>
      <c r="D83" s="7"/>
      <c r="E83" s="7"/>
      <c r="F83" s="7"/>
      <c r="G83" s="7"/>
      <c r="H83" s="7"/>
      <c r="I83" s="7"/>
      <c r="J83" s="7"/>
      <c r="L83" s="7"/>
      <c r="M83" s="8"/>
      <c r="N83" s="7"/>
      <c r="O83" s="7"/>
      <c r="P83" s="7"/>
      <c r="Q83" s="7"/>
      <c r="R83" s="7"/>
      <c r="S83" s="7"/>
      <c r="T83" s="11"/>
    </row>
    <row r="84" spans="2:20" ht="15" customHeight="1" x14ac:dyDescent="0.3">
      <c r="B84" s="19"/>
      <c r="C84" s="86" t="s">
        <v>13</v>
      </c>
      <c r="D84" s="7" t="s">
        <v>134</v>
      </c>
      <c r="E84" s="7"/>
      <c r="F84" s="7"/>
      <c r="G84" s="7"/>
      <c r="H84" s="7"/>
      <c r="I84" s="7"/>
      <c r="J84" s="7"/>
      <c r="L84" s="7"/>
      <c r="M84" s="8"/>
      <c r="N84" s="7"/>
      <c r="O84" s="7"/>
      <c r="P84" s="7"/>
      <c r="Q84" s="7"/>
      <c r="R84" s="7"/>
      <c r="S84" s="7"/>
      <c r="T84" s="11"/>
    </row>
    <row r="85" spans="2:20" ht="15" customHeight="1" x14ac:dyDescent="0.3">
      <c r="B85" s="19"/>
      <c r="C85" s="86" t="s">
        <v>13</v>
      </c>
      <c r="D85" s="7" t="s">
        <v>135</v>
      </c>
      <c r="E85" s="7"/>
      <c r="F85" s="7"/>
      <c r="G85" s="7"/>
      <c r="H85" s="7"/>
      <c r="I85" s="7"/>
      <c r="J85" s="7"/>
      <c r="L85" s="7"/>
      <c r="M85" s="8"/>
      <c r="N85" s="7"/>
      <c r="O85" s="7"/>
      <c r="P85" s="7"/>
      <c r="Q85" s="7"/>
      <c r="R85" s="7"/>
      <c r="S85" s="7"/>
      <c r="T85" s="11"/>
    </row>
    <row r="86" spans="2:20" ht="15" customHeight="1" x14ac:dyDescent="0.3">
      <c r="B86" s="19"/>
      <c r="C86" s="86" t="s">
        <v>13</v>
      </c>
      <c r="D86" s="7" t="s">
        <v>136</v>
      </c>
      <c r="E86" s="7"/>
      <c r="F86" s="7"/>
      <c r="G86" s="7"/>
      <c r="H86" s="7"/>
      <c r="I86" s="7"/>
      <c r="J86" s="7"/>
      <c r="L86" s="7"/>
      <c r="M86" s="8"/>
      <c r="N86" s="7"/>
      <c r="O86" s="7"/>
      <c r="P86" s="7"/>
      <c r="Q86" s="7"/>
      <c r="R86" s="7"/>
      <c r="S86" s="7"/>
      <c r="T86" s="11"/>
    </row>
    <row r="87" spans="2:20" ht="15" customHeight="1" x14ac:dyDescent="0.35">
      <c r="B87" s="19"/>
      <c r="C87" s="7"/>
      <c r="D87" s="7"/>
      <c r="E87" s="7"/>
      <c r="F87" s="7"/>
      <c r="G87" s="7"/>
      <c r="H87" s="7"/>
      <c r="I87" s="7"/>
      <c r="J87" s="7"/>
      <c r="L87" s="7"/>
      <c r="M87" s="8"/>
      <c r="N87" s="7"/>
      <c r="O87" s="7"/>
      <c r="P87" s="7"/>
      <c r="Q87" s="7"/>
      <c r="R87" s="7"/>
      <c r="S87" s="7"/>
      <c r="T87" s="11"/>
    </row>
    <row r="88" spans="2:20" ht="15" customHeight="1" x14ac:dyDescent="0.35">
      <c r="B88" s="19"/>
      <c r="C88" s="297" t="s">
        <v>94</v>
      </c>
      <c r="D88" s="305"/>
      <c r="E88" s="305"/>
      <c r="F88" s="305"/>
      <c r="G88" s="305"/>
      <c r="H88" s="305"/>
      <c r="I88" s="305"/>
      <c r="J88" s="305"/>
      <c r="K88" s="305"/>
      <c r="L88" s="305"/>
      <c r="M88" s="305"/>
      <c r="N88" s="305"/>
      <c r="O88" s="305"/>
      <c r="P88" s="305"/>
      <c r="Q88" s="305"/>
      <c r="R88" s="305"/>
      <c r="S88" s="305"/>
      <c r="T88" s="11"/>
    </row>
    <row r="89" spans="2:20" ht="15" customHeight="1" x14ac:dyDescent="0.35">
      <c r="B89" s="19"/>
      <c r="C89" s="305"/>
      <c r="D89" s="305"/>
      <c r="E89" s="305"/>
      <c r="F89" s="305"/>
      <c r="G89" s="305"/>
      <c r="H89" s="305"/>
      <c r="I89" s="305"/>
      <c r="J89" s="305"/>
      <c r="K89" s="305"/>
      <c r="L89" s="305"/>
      <c r="M89" s="305"/>
      <c r="N89" s="305"/>
      <c r="O89" s="305"/>
      <c r="P89" s="305"/>
      <c r="Q89" s="305"/>
      <c r="R89" s="305"/>
      <c r="S89" s="305"/>
      <c r="T89" s="11"/>
    </row>
    <row r="90" spans="2:20" ht="15" customHeight="1" x14ac:dyDescent="0.3">
      <c r="B90" s="19"/>
      <c r="C90" s="86"/>
      <c r="D90" s="7"/>
      <c r="E90" s="7"/>
      <c r="F90" s="7"/>
      <c r="G90" s="7"/>
      <c r="H90" s="7"/>
      <c r="I90" s="7"/>
      <c r="J90" s="7"/>
      <c r="L90" s="7"/>
      <c r="M90" s="8"/>
      <c r="N90" s="7"/>
      <c r="O90" s="7"/>
      <c r="P90" s="7"/>
      <c r="Q90" s="7"/>
      <c r="R90" s="7"/>
      <c r="S90" s="7"/>
      <c r="T90" s="11"/>
    </row>
    <row r="91" spans="2:20" ht="15" customHeight="1" thickBot="1" x14ac:dyDescent="0.4">
      <c r="B91" s="21"/>
      <c r="C91" s="12"/>
      <c r="D91" s="12"/>
      <c r="E91" s="12"/>
      <c r="F91" s="12"/>
      <c r="G91" s="12"/>
      <c r="H91" s="12"/>
      <c r="I91" s="12"/>
      <c r="J91" s="12"/>
      <c r="K91" s="12"/>
      <c r="L91" s="12"/>
      <c r="M91" s="12"/>
      <c r="N91" s="12"/>
      <c r="O91" s="12"/>
      <c r="P91" s="12"/>
      <c r="Q91" s="12"/>
      <c r="R91" s="12"/>
      <c r="S91" s="12"/>
      <c r="T91" s="13"/>
    </row>
    <row r="92" spans="2:20" x14ac:dyDescent="0.35"/>
    <row r="93" spans="2:20" ht="14.5" x14ac:dyDescent="0.35">
      <c r="C93" s="32"/>
      <c r="D93" s="7"/>
      <c r="E93" s="7"/>
      <c r="F93" s="7"/>
      <c r="G93" s="7"/>
      <c r="H93" s="7"/>
      <c r="I93" s="7"/>
      <c r="J93" s="7"/>
      <c r="L93" s="7"/>
      <c r="M93" s="8"/>
      <c r="N93" s="7"/>
      <c r="O93" s="7"/>
      <c r="P93" s="7"/>
      <c r="Q93" s="7"/>
      <c r="R93" s="7"/>
      <c r="S93" s="7"/>
    </row>
    <row r="94" spans="2:20" x14ac:dyDescent="0.35"/>
    <row r="95" spans="2:20" x14ac:dyDescent="0.35"/>
    <row r="96" spans="2:20" x14ac:dyDescent="0.35"/>
    <row r="97" spans="11:13" x14ac:dyDescent="0.35"/>
    <row r="98" spans="11:13" x14ac:dyDescent="0.35"/>
    <row r="99" spans="11:13" ht="18" x14ac:dyDescent="0.35">
      <c r="K99" s="299" t="s">
        <v>31</v>
      </c>
      <c r="L99" s="299"/>
    </row>
    <row r="100" spans="11:13" x14ac:dyDescent="0.35"/>
    <row r="101" spans="11:13" hidden="1" x14ac:dyDescent="0.35">
      <c r="K101" s="1"/>
      <c r="M101" s="1"/>
    </row>
    <row r="102" spans="11:13" ht="19.5" hidden="1" customHeight="1" x14ac:dyDescent="0.35">
      <c r="K102" s="1"/>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showZeros="0" topLeftCell="D5" zoomScale="70" zoomScaleNormal="70" workbookViewId="0">
      <selection activeCell="J12" sqref="J12"/>
    </sheetView>
  </sheetViews>
  <sheetFormatPr baseColWidth="10" defaultColWidth="0" defaultRowHeight="14" zeroHeight="1" x14ac:dyDescent="0.35"/>
  <cols>
    <col min="1" max="1" width="1.6328125" style="1" customWidth="1"/>
    <col min="2" max="2" width="1.36328125" style="1" customWidth="1"/>
    <col min="3" max="3" width="23.6328125" style="1" customWidth="1"/>
    <col min="4" max="4" width="18.453125" style="1" customWidth="1"/>
    <col min="5" max="5" width="25.6328125" style="1" customWidth="1"/>
    <col min="6" max="6" width="18.6328125" style="1" customWidth="1"/>
    <col min="7" max="7" width="60.6328125" style="133" customWidth="1"/>
    <col min="8" max="11" width="17.6328125" style="1" customWidth="1"/>
    <col min="12" max="12" width="22.08984375" style="1" customWidth="1"/>
    <col min="13" max="13" width="28.453125" style="133" customWidth="1"/>
    <col min="14" max="14" width="12.36328125" style="1" customWidth="1"/>
    <col min="15" max="15" width="5.08984375" style="1" customWidth="1"/>
    <col min="16" max="16" width="11.453125" style="1" customWidth="1"/>
    <col min="17" max="17" width="6" style="1" customWidth="1"/>
    <col min="18" max="18" width="11.453125" style="1" hidden="1" customWidth="1"/>
    <col min="19" max="19" width="14.36328125" style="1" hidden="1" customWidth="1"/>
    <col min="20" max="16384" width="11.453125" style="1" hidden="1"/>
  </cols>
  <sheetData>
    <row r="1" spans="2:19" ht="4.5" customHeight="1" thickBot="1" x14ac:dyDescent="0.4">
      <c r="C1" s="2"/>
      <c r="G1" s="133" t="s">
        <v>4</v>
      </c>
    </row>
    <row r="2" spans="2:19" ht="90.75" customHeight="1" x14ac:dyDescent="0.35">
      <c r="B2" s="15"/>
      <c r="C2" s="16"/>
      <c r="D2" s="9"/>
      <c r="E2" s="9"/>
      <c r="F2" s="9"/>
      <c r="G2" s="137"/>
      <c r="H2" s="9"/>
      <c r="I2" s="9"/>
      <c r="J2" s="9"/>
      <c r="K2" s="9"/>
      <c r="L2" s="9"/>
      <c r="M2" s="137"/>
      <c r="N2" s="10"/>
    </row>
    <row r="3" spans="2:19" ht="27.5" x14ac:dyDescent="0.35">
      <c r="B3" s="19"/>
      <c r="C3" s="300" t="s">
        <v>34</v>
      </c>
      <c r="D3" s="301"/>
      <c r="E3" s="301"/>
      <c r="F3" s="301"/>
      <c r="G3" s="301"/>
      <c r="H3" s="301"/>
      <c r="I3" s="301"/>
      <c r="J3" s="301"/>
      <c r="K3" s="301"/>
      <c r="L3" s="301"/>
      <c r="M3" s="301"/>
      <c r="N3" s="20"/>
      <c r="O3" s="5"/>
      <c r="P3" s="5"/>
      <c r="Q3" s="5"/>
      <c r="R3" s="5"/>
    </row>
    <row r="4" spans="2:19" ht="6" customHeight="1" thickBot="1" x14ac:dyDescent="0.4">
      <c r="B4" s="19"/>
      <c r="C4" s="14"/>
      <c r="D4" s="7"/>
      <c r="E4" s="7"/>
      <c r="F4" s="7"/>
      <c r="G4" s="134"/>
      <c r="H4" s="7"/>
      <c r="I4" s="7"/>
      <c r="J4" s="7"/>
      <c r="K4" s="7"/>
      <c r="L4" s="7"/>
      <c r="M4" s="134"/>
      <c r="N4" s="11"/>
    </row>
    <row r="5" spans="2:19" ht="27.75" customHeight="1" x14ac:dyDescent="0.35">
      <c r="B5" s="19"/>
      <c r="C5" s="368" t="s">
        <v>5</v>
      </c>
      <c r="D5" s="369"/>
      <c r="E5" s="369"/>
      <c r="F5" s="369"/>
      <c r="G5" s="372" t="s">
        <v>23</v>
      </c>
      <c r="H5" s="373"/>
      <c r="I5" s="373"/>
      <c r="J5" s="373"/>
      <c r="K5" s="373"/>
      <c r="L5" s="373"/>
      <c r="M5" s="374"/>
      <c r="N5" s="11"/>
    </row>
    <row r="6" spans="2:19" ht="28.5" customHeight="1" thickBot="1" x14ac:dyDescent="0.4">
      <c r="B6" s="19"/>
      <c r="C6" s="370" t="s">
        <v>198</v>
      </c>
      <c r="D6" s="371"/>
      <c r="E6" s="371"/>
      <c r="F6" s="371"/>
      <c r="G6" s="331">
        <f>IF(SUM(H10:H50)=0,"",AVERAGE(H10:H50))</f>
        <v>85.731707317073173</v>
      </c>
      <c r="H6" s="332"/>
      <c r="I6" s="332"/>
      <c r="J6" s="332"/>
      <c r="K6" s="332"/>
      <c r="L6" s="332"/>
      <c r="M6" s="333"/>
      <c r="N6" s="11"/>
    </row>
    <row r="7" spans="2:19" ht="9.75" customHeight="1" thickBot="1" x14ac:dyDescent="0.4">
      <c r="B7" s="19"/>
      <c r="C7" s="14"/>
      <c r="D7" s="7"/>
      <c r="E7" s="7"/>
      <c r="F7" s="7"/>
      <c r="G7" s="134"/>
      <c r="H7" s="7"/>
      <c r="I7" s="7"/>
      <c r="J7" s="7"/>
      <c r="K7" s="7"/>
      <c r="L7" s="7"/>
      <c r="M7" s="134"/>
      <c r="N7" s="11"/>
    </row>
    <row r="8" spans="2:19" ht="26.15" customHeight="1" x14ac:dyDescent="0.35">
      <c r="B8" s="19"/>
      <c r="C8" s="363" t="s">
        <v>103</v>
      </c>
      <c r="D8" s="359" t="s">
        <v>22</v>
      </c>
      <c r="E8" s="366" t="s">
        <v>25</v>
      </c>
      <c r="F8" s="359" t="s">
        <v>22</v>
      </c>
      <c r="G8" s="334" t="s">
        <v>3</v>
      </c>
      <c r="H8" s="359" t="s">
        <v>9</v>
      </c>
      <c r="I8" s="337" t="s">
        <v>201</v>
      </c>
      <c r="J8" s="339" t="s">
        <v>202</v>
      </c>
      <c r="K8" s="341" t="s">
        <v>203</v>
      </c>
      <c r="L8" s="343" t="s">
        <v>10</v>
      </c>
      <c r="M8" s="361" t="s">
        <v>204</v>
      </c>
      <c r="N8" s="11"/>
      <c r="O8" s="6"/>
    </row>
    <row r="9" spans="2:19" ht="42.9" customHeight="1" thickBot="1" x14ac:dyDescent="0.4">
      <c r="B9" s="19"/>
      <c r="C9" s="364"/>
      <c r="D9" s="365"/>
      <c r="E9" s="367"/>
      <c r="F9" s="365"/>
      <c r="G9" s="335"/>
      <c r="H9" s="360"/>
      <c r="I9" s="338"/>
      <c r="J9" s="340"/>
      <c r="K9" s="342"/>
      <c r="L9" s="344"/>
      <c r="M9" s="362"/>
      <c r="N9" s="11"/>
      <c r="O9" s="6"/>
    </row>
    <row r="10" spans="2:19" ht="66.650000000000006" customHeight="1" x14ac:dyDescent="0.35">
      <c r="B10" s="19"/>
      <c r="C10" s="316" t="s">
        <v>35</v>
      </c>
      <c r="D10" s="336">
        <f>IF(SUM(H10:H19)=0,"",AVERAGE(H10:H19))</f>
        <v>97</v>
      </c>
      <c r="E10" s="356" t="s">
        <v>36</v>
      </c>
      <c r="F10" s="357">
        <f>IF(SUM(H10:H14)=0,"",AVERAGE(H10:H14))</f>
        <v>96</v>
      </c>
      <c r="G10" s="268" t="s">
        <v>39</v>
      </c>
      <c r="H10" s="248">
        <v>100</v>
      </c>
      <c r="I10" s="242"/>
      <c r="J10" s="78"/>
      <c r="K10" s="78"/>
      <c r="L10" s="78"/>
      <c r="M10" s="138" t="s">
        <v>271</v>
      </c>
      <c r="N10" s="11"/>
      <c r="O10" s="6"/>
      <c r="P10" s="70" t="s">
        <v>31</v>
      </c>
      <c r="S10" s="31"/>
    </row>
    <row r="11" spans="2:19" ht="56.25" customHeight="1" x14ac:dyDescent="0.35">
      <c r="B11" s="19"/>
      <c r="C11" s="307"/>
      <c r="D11" s="310"/>
      <c r="E11" s="325"/>
      <c r="F11" s="358"/>
      <c r="G11" s="269" t="s">
        <v>40</v>
      </c>
      <c r="H11" s="248">
        <v>100</v>
      </c>
      <c r="I11" s="243"/>
      <c r="J11" s="79"/>
      <c r="K11" s="79"/>
      <c r="L11" s="79"/>
      <c r="M11" s="139" t="s">
        <v>232</v>
      </c>
      <c r="N11" s="11"/>
      <c r="O11" s="6"/>
      <c r="S11" s="31"/>
    </row>
    <row r="12" spans="2:19" ht="66" customHeight="1" x14ac:dyDescent="0.35">
      <c r="B12" s="19"/>
      <c r="C12" s="307"/>
      <c r="D12" s="310"/>
      <c r="E12" s="325"/>
      <c r="F12" s="358"/>
      <c r="G12" s="269" t="s">
        <v>41</v>
      </c>
      <c r="H12" s="248">
        <v>100</v>
      </c>
      <c r="I12" s="243"/>
      <c r="J12" s="79"/>
      <c r="K12" s="79"/>
      <c r="L12" s="79"/>
      <c r="M12" s="139" t="s">
        <v>232</v>
      </c>
      <c r="N12" s="11"/>
      <c r="O12" s="6"/>
      <c r="P12" s="71" t="s">
        <v>32</v>
      </c>
      <c r="S12" s="31"/>
    </row>
    <row r="13" spans="2:19" ht="62.25" customHeight="1" x14ac:dyDescent="0.35">
      <c r="B13" s="19"/>
      <c r="C13" s="307"/>
      <c r="D13" s="310"/>
      <c r="E13" s="325"/>
      <c r="F13" s="358"/>
      <c r="G13" s="269" t="s">
        <v>209</v>
      </c>
      <c r="H13" s="248">
        <v>80</v>
      </c>
      <c r="I13" s="243"/>
      <c r="J13" s="79"/>
      <c r="K13" s="79"/>
      <c r="L13" s="79"/>
      <c r="M13" s="139" t="s">
        <v>272</v>
      </c>
      <c r="N13" s="11"/>
      <c r="O13" s="6"/>
      <c r="S13" s="31"/>
    </row>
    <row r="14" spans="2:19" ht="48.9" customHeight="1" x14ac:dyDescent="0.35">
      <c r="B14" s="19"/>
      <c r="C14" s="307"/>
      <c r="D14" s="310"/>
      <c r="E14" s="325"/>
      <c r="F14" s="358"/>
      <c r="G14" s="269" t="s">
        <v>42</v>
      </c>
      <c r="H14" s="248">
        <v>100</v>
      </c>
      <c r="I14" s="243"/>
      <c r="J14" s="79"/>
      <c r="K14" s="79"/>
      <c r="L14" s="79"/>
      <c r="M14" s="140" t="s">
        <v>273</v>
      </c>
      <c r="N14" s="11"/>
      <c r="O14" s="6"/>
      <c r="S14" s="31"/>
    </row>
    <row r="15" spans="2:19" ht="48.9" customHeight="1" x14ac:dyDescent="0.35">
      <c r="B15" s="19"/>
      <c r="C15" s="307"/>
      <c r="D15" s="310"/>
      <c r="E15" s="321" t="s">
        <v>37</v>
      </c>
      <c r="F15" s="352">
        <f>IF(SUM(H15:H18)=0,"",AVERAGE(H15:H18))</f>
        <v>100</v>
      </c>
      <c r="G15" s="270" t="s">
        <v>43</v>
      </c>
      <c r="H15" s="248">
        <v>100</v>
      </c>
      <c r="I15" s="244"/>
      <c r="J15" s="80"/>
      <c r="K15" s="80"/>
      <c r="L15" s="80"/>
      <c r="M15" s="141" t="s">
        <v>233</v>
      </c>
      <c r="N15" s="11"/>
      <c r="S15" s="31"/>
    </row>
    <row r="16" spans="2:19" ht="54" customHeight="1" x14ac:dyDescent="0.35">
      <c r="B16" s="19"/>
      <c r="C16" s="307"/>
      <c r="D16" s="310"/>
      <c r="E16" s="313"/>
      <c r="F16" s="349"/>
      <c r="G16" s="269" t="s">
        <v>44</v>
      </c>
      <c r="H16" s="248">
        <v>100</v>
      </c>
      <c r="I16" s="243"/>
      <c r="J16" s="79"/>
      <c r="K16" s="79"/>
      <c r="L16" s="79"/>
      <c r="M16" s="139" t="s">
        <v>234</v>
      </c>
      <c r="N16" s="11"/>
      <c r="S16" s="31"/>
    </row>
    <row r="17" spans="2:19" ht="36" customHeight="1" x14ac:dyDescent="0.35">
      <c r="B17" s="19"/>
      <c r="C17" s="307"/>
      <c r="D17" s="310"/>
      <c r="E17" s="313"/>
      <c r="F17" s="349"/>
      <c r="G17" s="269" t="s">
        <v>45</v>
      </c>
      <c r="H17" s="248">
        <v>100</v>
      </c>
      <c r="I17" s="243"/>
      <c r="J17" s="79"/>
      <c r="K17" s="79"/>
      <c r="L17" s="79"/>
      <c r="M17" s="139" t="s">
        <v>235</v>
      </c>
      <c r="N17" s="11"/>
      <c r="S17" s="31"/>
    </row>
    <row r="18" spans="2:19" ht="34.5" customHeight="1" x14ac:dyDescent="0.35">
      <c r="B18" s="19"/>
      <c r="C18" s="307"/>
      <c r="D18" s="310"/>
      <c r="E18" s="314"/>
      <c r="F18" s="350"/>
      <c r="G18" s="271" t="s">
        <v>46</v>
      </c>
      <c r="H18" s="248">
        <v>100</v>
      </c>
      <c r="I18" s="245"/>
      <c r="J18" s="83"/>
      <c r="K18" s="83"/>
      <c r="L18" s="83"/>
      <c r="M18" s="142" t="s">
        <v>273</v>
      </c>
      <c r="N18" s="11"/>
      <c r="S18" s="31"/>
    </row>
    <row r="19" spans="2:19" ht="51.75" customHeight="1" thickBot="1" x14ac:dyDescent="0.4">
      <c r="B19" s="19"/>
      <c r="C19" s="317"/>
      <c r="D19" s="329"/>
      <c r="E19" s="115" t="s">
        <v>38</v>
      </c>
      <c r="F19" s="116">
        <f>IF(SUM(H19)=0,"",AVERAGE(H19))</f>
        <v>90</v>
      </c>
      <c r="G19" s="272" t="s">
        <v>47</v>
      </c>
      <c r="H19" s="249">
        <v>90</v>
      </c>
      <c r="I19" s="246"/>
      <c r="J19" s="117"/>
      <c r="K19" s="117"/>
      <c r="L19" s="117"/>
      <c r="M19" s="143" t="s">
        <v>274</v>
      </c>
      <c r="N19" s="11"/>
      <c r="S19" s="31"/>
    </row>
    <row r="20" spans="2:19" ht="38.25" customHeight="1" x14ac:dyDescent="0.35">
      <c r="B20" s="19"/>
      <c r="C20" s="326" t="s">
        <v>48</v>
      </c>
      <c r="D20" s="310">
        <f>IF(SUM(H20:H33)=0,"",AVERAGE(H20:H33))</f>
        <v>94.285714285714292</v>
      </c>
      <c r="E20" s="323" t="s">
        <v>49</v>
      </c>
      <c r="F20" s="351">
        <f>IF(SUM(H20:H33)=0,"",AVERAGE(H20:H33))</f>
        <v>94.285714285714292</v>
      </c>
      <c r="G20" s="273" t="s">
        <v>50</v>
      </c>
      <c r="H20" s="288">
        <v>100</v>
      </c>
      <c r="I20" s="82"/>
      <c r="J20" s="82"/>
      <c r="K20" s="82"/>
      <c r="L20" s="82"/>
      <c r="M20" s="345" t="s">
        <v>245</v>
      </c>
      <c r="N20" s="11"/>
      <c r="S20" s="31"/>
    </row>
    <row r="21" spans="2:19" ht="34.5" customHeight="1" x14ac:dyDescent="0.35">
      <c r="B21" s="19"/>
      <c r="C21" s="327"/>
      <c r="D21" s="310"/>
      <c r="E21" s="325"/>
      <c r="F21" s="349"/>
      <c r="G21" s="261" t="s">
        <v>51</v>
      </c>
      <c r="H21" s="289">
        <v>100</v>
      </c>
      <c r="I21" s="79"/>
      <c r="J21" s="79"/>
      <c r="K21" s="79"/>
      <c r="L21" s="79"/>
      <c r="M21" s="346"/>
      <c r="N21" s="11"/>
      <c r="S21" s="31"/>
    </row>
    <row r="22" spans="2:19" ht="33" customHeight="1" x14ac:dyDescent="0.35">
      <c r="B22" s="19"/>
      <c r="C22" s="327"/>
      <c r="D22" s="310"/>
      <c r="E22" s="325"/>
      <c r="F22" s="349"/>
      <c r="G22" s="261" t="s">
        <v>52</v>
      </c>
      <c r="H22" s="289">
        <v>100</v>
      </c>
      <c r="I22" s="79"/>
      <c r="J22" s="79"/>
      <c r="K22" s="79"/>
      <c r="L22" s="79"/>
      <c r="M22" s="346"/>
      <c r="N22" s="11"/>
      <c r="S22" s="31"/>
    </row>
    <row r="23" spans="2:19" ht="38.25" customHeight="1" x14ac:dyDescent="0.35">
      <c r="B23" s="19"/>
      <c r="C23" s="327"/>
      <c r="D23" s="310"/>
      <c r="E23" s="325"/>
      <c r="F23" s="349"/>
      <c r="G23" s="261" t="s">
        <v>53</v>
      </c>
      <c r="H23" s="289">
        <v>100</v>
      </c>
      <c r="I23" s="79"/>
      <c r="J23" s="79"/>
      <c r="K23" s="79"/>
      <c r="L23" s="79"/>
      <c r="M23" s="346"/>
      <c r="N23" s="11"/>
      <c r="S23" s="31"/>
    </row>
    <row r="24" spans="2:19" ht="39.75" customHeight="1" x14ac:dyDescent="0.35">
      <c r="B24" s="19"/>
      <c r="C24" s="327"/>
      <c r="D24" s="310"/>
      <c r="E24" s="325"/>
      <c r="F24" s="349"/>
      <c r="G24" s="274" t="s">
        <v>54</v>
      </c>
      <c r="H24" s="289">
        <v>100</v>
      </c>
      <c r="I24" s="111"/>
      <c r="J24" s="111"/>
      <c r="K24" s="111"/>
      <c r="L24" s="111"/>
      <c r="M24" s="346"/>
      <c r="N24" s="11"/>
      <c r="S24" s="31"/>
    </row>
    <row r="25" spans="2:19" ht="48.9" customHeight="1" x14ac:dyDescent="0.35">
      <c r="B25" s="19"/>
      <c r="C25" s="327"/>
      <c r="D25" s="310"/>
      <c r="E25" s="325"/>
      <c r="F25" s="349"/>
      <c r="G25" s="275" t="s">
        <v>55</v>
      </c>
      <c r="H25" s="289">
        <v>100</v>
      </c>
      <c r="I25" s="112"/>
      <c r="J25" s="112"/>
      <c r="K25" s="112"/>
      <c r="L25" s="112"/>
      <c r="M25" s="346"/>
      <c r="N25" s="11"/>
      <c r="S25" s="31"/>
    </row>
    <row r="26" spans="2:19" ht="40.5" customHeight="1" x14ac:dyDescent="0.35">
      <c r="B26" s="19"/>
      <c r="C26" s="327"/>
      <c r="D26" s="310"/>
      <c r="E26" s="325"/>
      <c r="F26" s="349"/>
      <c r="G26" s="275" t="s">
        <v>56</v>
      </c>
      <c r="H26" s="289">
        <v>100</v>
      </c>
      <c r="I26" s="112"/>
      <c r="J26" s="112"/>
      <c r="K26" s="112"/>
      <c r="L26" s="112"/>
      <c r="M26" s="346"/>
      <c r="N26" s="11"/>
      <c r="S26" s="31"/>
    </row>
    <row r="27" spans="2:19" ht="39.75" customHeight="1" x14ac:dyDescent="0.35">
      <c r="B27" s="19"/>
      <c r="C27" s="327"/>
      <c r="D27" s="310"/>
      <c r="E27" s="325"/>
      <c r="F27" s="349"/>
      <c r="G27" s="275" t="s">
        <v>57</v>
      </c>
      <c r="H27" s="289">
        <v>100</v>
      </c>
      <c r="I27" s="112"/>
      <c r="J27" s="112"/>
      <c r="K27" s="112"/>
      <c r="L27" s="112"/>
      <c r="M27" s="347"/>
      <c r="N27" s="11"/>
      <c r="S27" s="31"/>
    </row>
    <row r="28" spans="2:19" ht="56.25" customHeight="1" x14ac:dyDescent="0.35">
      <c r="B28" s="19"/>
      <c r="C28" s="327"/>
      <c r="D28" s="310"/>
      <c r="E28" s="325"/>
      <c r="F28" s="349"/>
      <c r="G28" s="276" t="s">
        <v>58</v>
      </c>
      <c r="H28" s="289">
        <v>100</v>
      </c>
      <c r="I28" s="114"/>
      <c r="J28" s="114"/>
      <c r="K28" s="114"/>
      <c r="L28" s="114"/>
      <c r="M28" s="146" t="s">
        <v>275</v>
      </c>
      <c r="N28" s="11"/>
      <c r="S28" s="31"/>
    </row>
    <row r="29" spans="2:19" ht="42" customHeight="1" x14ac:dyDescent="0.35">
      <c r="B29" s="19"/>
      <c r="C29" s="327"/>
      <c r="D29" s="310"/>
      <c r="E29" s="325"/>
      <c r="F29" s="349"/>
      <c r="G29" s="273" t="s">
        <v>59</v>
      </c>
      <c r="H29" s="289">
        <v>100</v>
      </c>
      <c r="I29" s="82"/>
      <c r="J29" s="82"/>
      <c r="K29" s="82"/>
      <c r="L29" s="82"/>
      <c r="M29" s="257" t="s">
        <v>245</v>
      </c>
      <c r="N29" s="11"/>
      <c r="S29" s="31"/>
    </row>
    <row r="30" spans="2:19" ht="27" customHeight="1" x14ac:dyDescent="0.35">
      <c r="B30" s="19"/>
      <c r="C30" s="327"/>
      <c r="D30" s="310"/>
      <c r="E30" s="325"/>
      <c r="F30" s="349"/>
      <c r="G30" s="261" t="s">
        <v>60</v>
      </c>
      <c r="H30" s="289">
        <v>100</v>
      </c>
      <c r="I30" s="79"/>
      <c r="J30" s="79"/>
      <c r="K30" s="79"/>
      <c r="L30" s="79"/>
      <c r="M30" s="257" t="s">
        <v>245</v>
      </c>
      <c r="N30" s="11"/>
      <c r="S30" s="31"/>
    </row>
    <row r="31" spans="2:19" ht="48.9" customHeight="1" x14ac:dyDescent="0.35">
      <c r="B31" s="19"/>
      <c r="C31" s="327"/>
      <c r="D31" s="310"/>
      <c r="E31" s="325"/>
      <c r="F31" s="349"/>
      <c r="G31" s="261" t="s">
        <v>61</v>
      </c>
      <c r="H31" s="290">
        <v>60</v>
      </c>
      <c r="I31" s="79"/>
      <c r="J31" s="79"/>
      <c r="K31" s="79"/>
      <c r="L31" s="79"/>
      <c r="M31" s="139" t="s">
        <v>276</v>
      </c>
      <c r="N31" s="11"/>
      <c r="S31" s="31"/>
    </row>
    <row r="32" spans="2:19" ht="39" customHeight="1" x14ac:dyDescent="0.35">
      <c r="B32" s="19"/>
      <c r="C32" s="327"/>
      <c r="D32" s="310"/>
      <c r="E32" s="325"/>
      <c r="F32" s="349"/>
      <c r="G32" s="261" t="s">
        <v>62</v>
      </c>
      <c r="H32" s="290">
        <v>60</v>
      </c>
      <c r="I32" s="79"/>
      <c r="J32" s="79"/>
      <c r="K32" s="79"/>
      <c r="L32" s="79"/>
      <c r="M32" s="139" t="s">
        <v>277</v>
      </c>
      <c r="N32" s="11"/>
      <c r="O32" s="31"/>
      <c r="P32" s="31"/>
      <c r="S32" s="31"/>
    </row>
    <row r="33" spans="2:19" ht="36.75" customHeight="1" thickBot="1" x14ac:dyDescent="0.4">
      <c r="B33" s="19"/>
      <c r="C33" s="328"/>
      <c r="D33" s="329"/>
      <c r="E33" s="330"/>
      <c r="F33" s="349"/>
      <c r="G33" s="277" t="s">
        <v>63</v>
      </c>
      <c r="H33" s="291">
        <v>100</v>
      </c>
      <c r="I33" s="81"/>
      <c r="J33" s="81"/>
      <c r="K33" s="81"/>
      <c r="L33" s="81"/>
      <c r="M33" s="258" t="s">
        <v>246</v>
      </c>
      <c r="N33" s="11"/>
      <c r="O33" s="31"/>
      <c r="P33" s="31"/>
      <c r="S33" s="31"/>
    </row>
    <row r="34" spans="2:19" ht="48.9" customHeight="1" x14ac:dyDescent="0.35">
      <c r="B34" s="19"/>
      <c r="C34" s="316" t="s">
        <v>76</v>
      </c>
      <c r="D34" s="318">
        <f>IF(SUM(H34:H43)=0,"",AVERAGE(H34:H43))</f>
        <v>84</v>
      </c>
      <c r="E34" s="312" t="s">
        <v>66</v>
      </c>
      <c r="F34" s="348">
        <f>IF(SUM(H34:H35)=0,"",AVERAGE(H34:H35))</f>
        <v>100</v>
      </c>
      <c r="G34" s="278" t="s">
        <v>64</v>
      </c>
      <c r="H34" s="155">
        <v>100</v>
      </c>
      <c r="I34" s="84"/>
      <c r="J34" s="84"/>
      <c r="K34" s="84"/>
      <c r="L34" s="84"/>
      <c r="M34" s="147" t="s">
        <v>249</v>
      </c>
      <c r="N34" s="11"/>
      <c r="S34" s="31"/>
    </row>
    <row r="35" spans="2:19" ht="48.9" customHeight="1" x14ac:dyDescent="0.35">
      <c r="B35" s="19"/>
      <c r="C35" s="307"/>
      <c r="D35" s="319"/>
      <c r="E35" s="314"/>
      <c r="F35" s="350"/>
      <c r="G35" s="279" t="s">
        <v>65</v>
      </c>
      <c r="H35" s="259">
        <v>100</v>
      </c>
      <c r="I35" s="82"/>
      <c r="J35" s="82"/>
      <c r="K35" s="82"/>
      <c r="L35" s="82"/>
      <c r="M35" s="144" t="s">
        <v>250</v>
      </c>
      <c r="N35" s="11"/>
      <c r="S35" s="31"/>
    </row>
    <row r="36" spans="2:19" ht="31.5" customHeight="1" x14ac:dyDescent="0.35">
      <c r="B36" s="19"/>
      <c r="C36" s="307"/>
      <c r="D36" s="319"/>
      <c r="E36" s="323" t="s">
        <v>69</v>
      </c>
      <c r="F36" s="352">
        <f>IF(SUM(H36:H38)=0,"",AVERAGE(H36:H38))</f>
        <v>60</v>
      </c>
      <c r="G36" s="280" t="s">
        <v>67</v>
      </c>
      <c r="H36" s="104">
        <v>80</v>
      </c>
      <c r="I36" s="111"/>
      <c r="J36" s="111"/>
      <c r="K36" s="111"/>
      <c r="L36" s="111"/>
      <c r="M36" s="148" t="s">
        <v>278</v>
      </c>
      <c r="N36" s="11"/>
      <c r="S36" s="31"/>
    </row>
    <row r="37" spans="2:19" ht="48.9" customHeight="1" x14ac:dyDescent="0.35">
      <c r="B37" s="19"/>
      <c r="C37" s="307"/>
      <c r="D37" s="319"/>
      <c r="E37" s="324"/>
      <c r="F37" s="354"/>
      <c r="G37" s="275" t="s">
        <v>200</v>
      </c>
      <c r="H37" s="103">
        <v>20</v>
      </c>
      <c r="I37" s="112"/>
      <c r="J37" s="112"/>
      <c r="K37" s="112"/>
      <c r="L37" s="112"/>
      <c r="M37" s="145" t="s">
        <v>279</v>
      </c>
      <c r="N37" s="11"/>
      <c r="S37" s="31"/>
    </row>
    <row r="38" spans="2:19" ht="30.75" customHeight="1" thickBot="1" x14ac:dyDescent="0.4">
      <c r="B38" s="21"/>
      <c r="C38" s="307"/>
      <c r="D38" s="319"/>
      <c r="E38" s="324"/>
      <c r="F38" s="355"/>
      <c r="G38" s="281" t="s">
        <v>68</v>
      </c>
      <c r="H38" s="260">
        <v>80</v>
      </c>
      <c r="I38" s="113"/>
      <c r="J38" s="113"/>
      <c r="K38" s="113"/>
      <c r="L38" s="113"/>
      <c r="M38" s="149" t="s">
        <v>280</v>
      </c>
      <c r="N38" s="13"/>
      <c r="S38" s="31"/>
    </row>
    <row r="39" spans="2:19" ht="66.650000000000006" customHeight="1" x14ac:dyDescent="0.35">
      <c r="B39" s="19"/>
      <c r="C39" s="307"/>
      <c r="D39" s="319"/>
      <c r="E39" s="325" t="s">
        <v>71</v>
      </c>
      <c r="F39" s="352">
        <f>IF(SUM(H39:H40)=0,"",AVERAGE(H39:H40))</f>
        <v>100</v>
      </c>
      <c r="G39" s="282" t="s">
        <v>199</v>
      </c>
      <c r="H39" s="104">
        <v>100</v>
      </c>
      <c r="I39" s="80"/>
      <c r="J39" s="80"/>
      <c r="K39" s="80"/>
      <c r="L39" s="80"/>
      <c r="M39" s="150" t="s">
        <v>281</v>
      </c>
      <c r="N39" s="11"/>
      <c r="S39" s="31"/>
    </row>
    <row r="40" spans="2:19" ht="55.5" customHeight="1" x14ac:dyDescent="0.35">
      <c r="B40" s="19"/>
      <c r="C40" s="307"/>
      <c r="D40" s="319"/>
      <c r="E40" s="324"/>
      <c r="F40" s="350"/>
      <c r="G40" s="283" t="s">
        <v>70</v>
      </c>
      <c r="H40" s="260">
        <v>100</v>
      </c>
      <c r="I40" s="83"/>
      <c r="J40" s="83"/>
      <c r="K40" s="83"/>
      <c r="L40" s="83"/>
      <c r="M40" s="151" t="s">
        <v>282</v>
      </c>
      <c r="N40" s="11"/>
      <c r="S40" s="31"/>
    </row>
    <row r="41" spans="2:19" ht="25.5" customHeight="1" x14ac:dyDescent="0.35">
      <c r="B41" s="19"/>
      <c r="C41" s="307"/>
      <c r="D41" s="319"/>
      <c r="E41" s="321" t="s">
        <v>75</v>
      </c>
      <c r="F41" s="352">
        <f>IF(SUM(H41:H43)=0,"",AVERAGE(H41:H43))</f>
        <v>86.666666666666671</v>
      </c>
      <c r="G41" s="282" t="s">
        <v>72</v>
      </c>
      <c r="H41" s="104">
        <v>100</v>
      </c>
      <c r="I41" s="80"/>
      <c r="J41" s="80"/>
      <c r="K41" s="80"/>
      <c r="L41" s="80"/>
      <c r="M41" s="141" t="s">
        <v>283</v>
      </c>
      <c r="N41" s="11"/>
      <c r="S41" s="31"/>
    </row>
    <row r="42" spans="2:19" ht="33.75" customHeight="1" x14ac:dyDescent="0.35">
      <c r="B42" s="19"/>
      <c r="C42" s="307"/>
      <c r="D42" s="319"/>
      <c r="E42" s="313"/>
      <c r="F42" s="349"/>
      <c r="G42" s="273" t="s">
        <v>73</v>
      </c>
      <c r="H42" s="103">
        <v>60</v>
      </c>
      <c r="I42" s="79"/>
      <c r="J42" s="79"/>
      <c r="K42" s="79"/>
      <c r="L42" s="79"/>
      <c r="M42" s="139" t="s">
        <v>284</v>
      </c>
      <c r="N42" s="11"/>
      <c r="S42" s="31"/>
    </row>
    <row r="43" spans="2:19" ht="48.9" customHeight="1" thickBot="1" x14ac:dyDescent="0.4">
      <c r="B43" s="19"/>
      <c r="C43" s="317"/>
      <c r="D43" s="320"/>
      <c r="E43" s="322"/>
      <c r="F43" s="353"/>
      <c r="G43" s="284" t="s">
        <v>74</v>
      </c>
      <c r="H43" s="162">
        <v>100</v>
      </c>
      <c r="I43" s="81"/>
      <c r="J43" s="81"/>
      <c r="K43" s="81"/>
      <c r="L43" s="81"/>
      <c r="M43" s="152" t="s">
        <v>285</v>
      </c>
      <c r="N43" s="11"/>
      <c r="S43" s="31"/>
    </row>
    <row r="44" spans="2:19" ht="40.5" customHeight="1" x14ac:dyDescent="0.35">
      <c r="B44" s="19"/>
      <c r="C44" s="306" t="s">
        <v>86</v>
      </c>
      <c r="D44" s="309">
        <f>IF(SUM(H44:H50)=0,"",AVERAGE(H44:H50))</f>
        <v>55</v>
      </c>
      <c r="E44" s="312" t="s">
        <v>82</v>
      </c>
      <c r="F44" s="348">
        <f>IF(SUM(H44:H48)=0,"",AVERAGE(H44:H48))</f>
        <v>49</v>
      </c>
      <c r="G44" s="278" t="s">
        <v>77</v>
      </c>
      <c r="H44" s="155">
        <v>100</v>
      </c>
      <c r="I44" s="78"/>
      <c r="J44" s="78"/>
      <c r="K44" s="78"/>
      <c r="L44" s="78"/>
      <c r="M44" s="153" t="s">
        <v>258</v>
      </c>
      <c r="N44" s="11"/>
      <c r="S44" s="31"/>
    </row>
    <row r="45" spans="2:19" ht="55.5" customHeight="1" x14ac:dyDescent="0.35">
      <c r="B45" s="19"/>
      <c r="C45" s="307"/>
      <c r="D45" s="310"/>
      <c r="E45" s="313"/>
      <c r="F45" s="349"/>
      <c r="G45" s="273" t="s">
        <v>78</v>
      </c>
      <c r="H45" s="103">
        <v>20</v>
      </c>
      <c r="I45" s="79"/>
      <c r="J45" s="79"/>
      <c r="K45" s="79"/>
      <c r="L45" s="79"/>
      <c r="M45" s="139"/>
      <c r="N45" s="11"/>
      <c r="S45" s="31"/>
    </row>
    <row r="46" spans="2:19" ht="48.9" customHeight="1" x14ac:dyDescent="0.35">
      <c r="B46" s="19"/>
      <c r="C46" s="307"/>
      <c r="D46" s="310"/>
      <c r="E46" s="313"/>
      <c r="F46" s="349"/>
      <c r="G46" s="273" t="s">
        <v>79</v>
      </c>
      <c r="H46" s="103">
        <v>35</v>
      </c>
      <c r="I46" s="79"/>
      <c r="J46" s="79"/>
      <c r="K46" s="79"/>
      <c r="L46" s="79"/>
      <c r="M46" s="139" t="s">
        <v>286</v>
      </c>
      <c r="N46" s="11"/>
      <c r="S46" s="31"/>
    </row>
    <row r="47" spans="2:19" ht="48.9" customHeight="1" x14ac:dyDescent="0.35">
      <c r="B47" s="19"/>
      <c r="C47" s="307"/>
      <c r="D47" s="310"/>
      <c r="E47" s="313"/>
      <c r="F47" s="349"/>
      <c r="G47" s="273" t="s">
        <v>80</v>
      </c>
      <c r="H47" s="103">
        <v>20</v>
      </c>
      <c r="I47" s="79"/>
      <c r="J47" s="79"/>
      <c r="K47" s="79"/>
      <c r="L47" s="79"/>
      <c r="M47" s="261"/>
      <c r="N47" s="11"/>
      <c r="S47" s="31"/>
    </row>
    <row r="48" spans="2:19" ht="48.9" customHeight="1" x14ac:dyDescent="0.35">
      <c r="B48" s="19"/>
      <c r="C48" s="307"/>
      <c r="D48" s="310"/>
      <c r="E48" s="314"/>
      <c r="F48" s="350"/>
      <c r="G48" s="283" t="s">
        <v>81</v>
      </c>
      <c r="H48" s="260">
        <v>70</v>
      </c>
      <c r="I48" s="83"/>
      <c r="J48" s="83"/>
      <c r="K48" s="83"/>
      <c r="L48" s="83"/>
      <c r="M48" s="142" t="s">
        <v>287</v>
      </c>
      <c r="N48" s="11"/>
      <c r="S48" s="31"/>
    </row>
    <row r="49" spans="2:19" ht="48.9" customHeight="1" x14ac:dyDescent="0.35">
      <c r="B49" s="19"/>
      <c r="C49" s="307"/>
      <c r="D49" s="310"/>
      <c r="E49" s="315" t="s">
        <v>85</v>
      </c>
      <c r="F49" s="351">
        <f>IF(SUM(H49:H50)=0,"",AVERAGE(H49:H50))</f>
        <v>70</v>
      </c>
      <c r="G49" s="273" t="s">
        <v>83</v>
      </c>
      <c r="H49" s="104">
        <v>70</v>
      </c>
      <c r="I49" s="82"/>
      <c r="J49" s="82"/>
      <c r="K49" s="82"/>
      <c r="L49" s="82"/>
      <c r="M49" s="144" t="s">
        <v>259</v>
      </c>
      <c r="N49" s="11"/>
      <c r="S49" s="31"/>
    </row>
    <row r="50" spans="2:19" ht="48.9" customHeight="1" thickBot="1" x14ac:dyDescent="0.4">
      <c r="B50" s="19"/>
      <c r="C50" s="308"/>
      <c r="D50" s="311"/>
      <c r="E50" s="314"/>
      <c r="F50" s="350"/>
      <c r="G50" s="283" t="s">
        <v>84</v>
      </c>
      <c r="H50" s="162">
        <v>70</v>
      </c>
      <c r="I50" s="83"/>
      <c r="J50" s="83"/>
      <c r="K50" s="83"/>
      <c r="L50" s="83"/>
      <c r="M50" s="142" t="s">
        <v>288</v>
      </c>
      <c r="N50" s="11"/>
      <c r="S50" s="31"/>
    </row>
    <row r="51" spans="2:19" ht="7.5" customHeight="1" thickBot="1" x14ac:dyDescent="0.4">
      <c r="B51" s="74"/>
      <c r="C51" s="28"/>
      <c r="D51" s="77"/>
      <c r="E51" s="102"/>
      <c r="F51" s="102"/>
      <c r="G51" s="285"/>
      <c r="H51" s="28"/>
      <c r="I51" s="28"/>
      <c r="J51" s="28"/>
      <c r="K51" s="28"/>
      <c r="L51" s="28"/>
      <c r="M51" s="135"/>
      <c r="N51" s="30"/>
    </row>
    <row r="52" spans="2:19" x14ac:dyDescent="0.35">
      <c r="G52" s="286"/>
    </row>
    <row r="53" spans="2:19" x14ac:dyDescent="0.35">
      <c r="G53" s="286"/>
    </row>
    <row r="54" spans="2:19" x14ac:dyDescent="0.35">
      <c r="G54" s="286"/>
    </row>
    <row r="55" spans="2:19" x14ac:dyDescent="0.35">
      <c r="G55" s="286"/>
    </row>
  </sheetData>
  <protectedRanges>
    <protectedRange sqref="I38:L38 I10:M37" name="Simulado"/>
    <protectedRange sqref="F36:F37 F10:F34" name="Actual"/>
  </protectedRanges>
  <mergeCells count="43">
    <mergeCell ref="C3:M3"/>
    <mergeCell ref="E10:E14"/>
    <mergeCell ref="F10:F14"/>
    <mergeCell ref="H8:H9"/>
    <mergeCell ref="M8:M9"/>
    <mergeCell ref="C10:C19"/>
    <mergeCell ref="E15:E18"/>
    <mergeCell ref="F15:F18"/>
    <mergeCell ref="C8:C9"/>
    <mergeCell ref="D8:D9"/>
    <mergeCell ref="E8:E9"/>
    <mergeCell ref="F8:F9"/>
    <mergeCell ref="C5:F5"/>
    <mergeCell ref="C6:F6"/>
    <mergeCell ref="G5:M5"/>
    <mergeCell ref="F44:F48"/>
    <mergeCell ref="F49:F50"/>
    <mergeCell ref="F20:F33"/>
    <mergeCell ref="F41:F43"/>
    <mergeCell ref="F34:F35"/>
    <mergeCell ref="F36:F38"/>
    <mergeCell ref="F39:F40"/>
    <mergeCell ref="C20:C33"/>
    <mergeCell ref="D20:D33"/>
    <mergeCell ref="E20:E33"/>
    <mergeCell ref="G6:M6"/>
    <mergeCell ref="G8:G9"/>
    <mergeCell ref="D10:D19"/>
    <mergeCell ref="I8:I9"/>
    <mergeCell ref="J8:J9"/>
    <mergeCell ref="K8:K9"/>
    <mergeCell ref="L8:L9"/>
    <mergeCell ref="M20:M27"/>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44" priority="65" operator="between">
      <formula>81</formula>
      <formula>100</formula>
    </cfRule>
    <cfRule type="cellIs" dxfId="43" priority="66" operator="between">
      <formula>61</formula>
      <formula>80.99</formula>
    </cfRule>
    <cfRule type="cellIs" dxfId="42" priority="73" operator="between">
      <formula>0</formula>
      <formula>20.9</formula>
    </cfRule>
    <cfRule type="cellIs" dxfId="41" priority="74" operator="between">
      <formula>21</formula>
      <formula>40.99</formula>
    </cfRule>
    <cfRule type="cellIs" dxfId="40" priority="75" operator="between">
      <formula>41</formula>
      <formula>60.99</formula>
    </cfRule>
  </conditionalFormatting>
  <conditionalFormatting sqref="G6:M6">
    <cfRule type="cellIs" dxfId="39" priority="46" operator="between">
      <formula>80.5</formula>
      <formula>100</formula>
    </cfRule>
    <cfRule type="cellIs" dxfId="38" priority="47" operator="between">
      <formula>60.5</formula>
      <formula>80.4</formula>
    </cfRule>
    <cfRule type="cellIs" dxfId="37" priority="48" operator="between">
      <formula>40.5</formula>
      <formula>60.4</formula>
    </cfRule>
    <cfRule type="cellIs" dxfId="36" priority="49" operator="between">
      <formula>20.5</formula>
      <formula>40.4</formula>
    </cfRule>
    <cfRule type="cellIs" dxfId="35" priority="50" operator="between">
      <formula>0</formula>
      <formula>20.4</formula>
    </cfRule>
  </conditionalFormatting>
  <conditionalFormatting sqref="I39:L50">
    <cfRule type="cellIs" dxfId="34" priority="36" operator="between">
      <formula>81</formula>
      <formula>100</formula>
    </cfRule>
    <cfRule type="cellIs" dxfId="33" priority="37" operator="between">
      <formula>61</formula>
      <formula>80</formula>
    </cfRule>
    <cfRule type="cellIs" dxfId="32" priority="38" operator="between">
      <formula>41</formula>
      <formula>60</formula>
    </cfRule>
    <cfRule type="cellIs" dxfId="31" priority="39" operator="between">
      <formula>21</formula>
      <formula>40</formula>
    </cfRule>
    <cfRule type="cellIs" dxfId="30" priority="40" operator="between">
      <formula>1</formula>
      <formula>20</formula>
    </cfRule>
  </conditionalFormatting>
  <conditionalFormatting sqref="I10:L50">
    <cfRule type="cellIs" dxfId="29" priority="31" operator="between">
      <formula>81</formula>
      <formula>100</formula>
    </cfRule>
    <cfRule type="cellIs" dxfId="28" priority="32" operator="between">
      <formula>61</formula>
      <formula>80</formula>
    </cfRule>
    <cfRule type="cellIs" dxfId="27" priority="33" operator="between">
      <formula>41</formula>
      <formula>60</formula>
    </cfRule>
    <cfRule type="cellIs" dxfId="26" priority="34" operator="between">
      <formula>21</formula>
      <formula>40</formula>
    </cfRule>
    <cfRule type="cellIs" dxfId="25" priority="35" operator="between">
      <formula>0.1</formula>
      <formula>20</formula>
    </cfRule>
    <cfRule type="cellIs" dxfId="24" priority="51" operator="between">
      <formula>81</formula>
      <formula>100</formula>
    </cfRule>
    <cfRule type="cellIs" dxfId="23" priority="52" operator="between">
      <formula>61</formula>
      <formula>80</formula>
    </cfRule>
    <cfRule type="cellIs" dxfId="22" priority="53" operator="between">
      <formula>41</formula>
      <formula>60</formula>
    </cfRule>
    <cfRule type="cellIs" dxfId="21" priority="54" operator="between">
      <formula>21</formula>
      <formula>40</formula>
    </cfRule>
    <cfRule type="cellIs" dxfId="20" priority="55" operator="between">
      <formula>1</formula>
      <formula>20</formula>
    </cfRule>
  </conditionalFormatting>
  <conditionalFormatting sqref="D10:D50">
    <cfRule type="cellIs" dxfId="19" priority="26" operator="between">
      <formula>80.4</formula>
      <formula>100</formula>
    </cfRule>
    <cfRule type="cellIs" dxfId="18" priority="27" operator="between">
      <formula>60.5</formula>
      <formula>80.4</formula>
    </cfRule>
    <cfRule type="cellIs" dxfId="17" priority="28" operator="between">
      <formula>40.5</formula>
      <formula>60.4</formula>
    </cfRule>
    <cfRule type="cellIs" dxfId="16" priority="29" operator="between">
      <formula>20.5</formula>
      <formula>40.4</formula>
    </cfRule>
    <cfRule type="cellIs" dxfId="15" priority="30" operator="between">
      <formula>0</formula>
      <formula>20.4</formula>
    </cfRule>
  </conditionalFormatting>
  <conditionalFormatting sqref="F10:F50">
    <cfRule type="cellIs" dxfId="14" priority="41" operator="between">
      <formula>81</formula>
      <formula>100</formula>
    </cfRule>
    <cfRule type="cellIs" dxfId="13" priority="42" operator="between">
      <formula>60.5</formula>
      <formula>80.4</formula>
    </cfRule>
    <cfRule type="cellIs" dxfId="12" priority="43" operator="between">
      <formula>0</formula>
      <formula>20.4</formula>
    </cfRule>
    <cfRule type="cellIs" dxfId="11" priority="44" operator="between">
      <formula>20.5</formula>
      <formula>40.4</formula>
    </cfRule>
    <cfRule type="cellIs" dxfId="10" priority="45" operator="between">
      <formula>40.5</formula>
      <formula>60.4</formula>
    </cfRule>
  </conditionalFormatting>
  <conditionalFormatting sqref="H10:H50">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5">
    <dataValidation type="whole" operator="equal" allowBlank="1" showInputMessage="1" showErrorMessage="1" errorTitle="ATENCIÓN!" error="No se pueden modificar datos aquí" sqref="C5 N3:R3">
      <formula1>578457854578547000</formula1>
    </dataValidation>
    <dataValidation type="whole" allowBlank="1" showInputMessage="1" showErrorMessage="1" error="ERROR. DATO NO PERMITIDO" sqref="H10:L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M6">
      <formula1>45555</formula1>
      <formula2>4555555</formula2>
    </dataValidation>
  </dataValidations>
  <pageMargins left="0.70866141732283472" right="0.70866141732283472" top="0.74803149606299213" bottom="1.5354330708661419" header="0.31496062992125984" footer="0.31496062992125984"/>
  <pageSetup paperSize="5" scale="80"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topLeftCell="A130" zoomScale="90" zoomScaleNormal="90" workbookViewId="0">
      <selection activeCell="C3" sqref="C3:T3"/>
    </sheetView>
  </sheetViews>
  <sheetFormatPr baseColWidth="10" defaultColWidth="0" defaultRowHeight="14" zeroHeight="1" x14ac:dyDescent="0.3"/>
  <cols>
    <col min="1" max="1" width="0.90625" style="36" customWidth="1"/>
    <col min="2" max="2" width="1.6328125" style="36" customWidth="1"/>
    <col min="3" max="20" width="11.453125" style="36" customWidth="1"/>
    <col min="21" max="21" width="1" style="36" customWidth="1"/>
    <col min="22" max="22" width="2.453125" style="36" customWidth="1"/>
    <col min="23" max="16384" width="11.453125" style="36" hidden="1"/>
  </cols>
  <sheetData>
    <row r="1" spans="2:21" ht="14.5" thickBot="1" x14ac:dyDescent="0.35"/>
    <row r="2" spans="2:21" ht="93" customHeight="1" x14ac:dyDescent="0.3">
      <c r="B2" s="33"/>
      <c r="C2" s="34"/>
      <c r="D2" s="34"/>
      <c r="E2" s="34"/>
      <c r="F2" s="34"/>
      <c r="G2" s="34"/>
      <c r="H2" s="34"/>
      <c r="I2" s="34"/>
      <c r="J2" s="34"/>
      <c r="K2" s="34"/>
      <c r="L2" s="34"/>
      <c r="M2" s="34"/>
      <c r="N2" s="34"/>
      <c r="O2" s="34"/>
      <c r="P2" s="34"/>
      <c r="Q2" s="34"/>
      <c r="R2" s="34"/>
      <c r="S2" s="34"/>
      <c r="T2" s="34"/>
      <c r="U2" s="35"/>
    </row>
    <row r="3" spans="2:21" ht="25" x14ac:dyDescent="0.3">
      <c r="B3" s="37"/>
      <c r="C3" s="300" t="s">
        <v>125</v>
      </c>
      <c r="D3" s="301"/>
      <c r="E3" s="301"/>
      <c r="F3" s="301"/>
      <c r="G3" s="301"/>
      <c r="H3" s="301"/>
      <c r="I3" s="301"/>
      <c r="J3" s="301"/>
      <c r="K3" s="301"/>
      <c r="L3" s="301"/>
      <c r="M3" s="301"/>
      <c r="N3" s="301"/>
      <c r="O3" s="301"/>
      <c r="P3" s="301"/>
      <c r="Q3" s="301"/>
      <c r="R3" s="301"/>
      <c r="S3" s="301"/>
      <c r="T3" s="301"/>
      <c r="U3" s="38"/>
    </row>
    <row r="4" spans="2:21" ht="6.75" customHeight="1" x14ac:dyDescent="0.3">
      <c r="B4" s="37"/>
      <c r="C4" s="39"/>
      <c r="D4" s="39"/>
      <c r="E4" s="39"/>
      <c r="F4" s="39"/>
      <c r="G4" s="39"/>
      <c r="H4" s="39"/>
      <c r="I4" s="39"/>
      <c r="J4" s="39"/>
      <c r="K4" s="39"/>
      <c r="L4" s="39"/>
      <c r="M4" s="39"/>
      <c r="N4" s="39"/>
      <c r="O4" s="39"/>
      <c r="P4" s="39"/>
      <c r="Q4" s="39"/>
      <c r="R4" s="39"/>
      <c r="S4" s="39"/>
      <c r="T4" s="39"/>
      <c r="U4" s="38"/>
    </row>
    <row r="5" spans="2:21" x14ac:dyDescent="0.3">
      <c r="B5" s="37"/>
      <c r="C5" s="39"/>
      <c r="D5" s="39"/>
      <c r="E5" s="39"/>
      <c r="F5" s="39"/>
      <c r="G5" s="39"/>
      <c r="H5" s="39"/>
      <c r="I5" s="39"/>
      <c r="J5" s="39"/>
      <c r="K5" s="39"/>
      <c r="L5" s="39"/>
      <c r="M5" s="39"/>
      <c r="N5" s="39"/>
      <c r="O5" s="39"/>
      <c r="P5" s="39"/>
      <c r="Q5" s="39"/>
      <c r="R5" s="39"/>
      <c r="S5" s="39"/>
      <c r="T5" s="39"/>
      <c r="U5" s="38"/>
    </row>
    <row r="6" spans="2:21" ht="18" customHeight="1" x14ac:dyDescent="0.4">
      <c r="B6" s="37"/>
      <c r="C6" s="118" t="s">
        <v>95</v>
      </c>
      <c r="D6" s="88"/>
      <c r="E6" s="89"/>
      <c r="F6" s="89"/>
      <c r="G6" s="89"/>
      <c r="H6" s="89"/>
      <c r="I6" s="88"/>
      <c r="J6" s="88"/>
      <c r="K6" s="88"/>
      <c r="L6" s="89"/>
      <c r="M6" s="89"/>
      <c r="N6" s="89"/>
      <c r="O6" s="89"/>
      <c r="P6" s="89"/>
      <c r="Q6" s="89"/>
      <c r="R6" s="89"/>
      <c r="S6" s="89"/>
      <c r="T6" s="89"/>
      <c r="U6" s="38"/>
    </row>
    <row r="7" spans="2:21" x14ac:dyDescent="0.3">
      <c r="B7" s="37"/>
      <c r="E7" s="39"/>
      <c r="F7" s="39"/>
      <c r="G7" s="39"/>
      <c r="H7" s="39"/>
      <c r="L7" s="39"/>
      <c r="M7" s="39"/>
      <c r="N7" s="39"/>
      <c r="O7" s="39"/>
      <c r="P7" s="39"/>
      <c r="Q7" s="39"/>
      <c r="R7" s="39"/>
      <c r="S7" s="39"/>
      <c r="T7" s="39"/>
      <c r="U7" s="38"/>
    </row>
    <row r="8" spans="2:21" x14ac:dyDescent="0.3">
      <c r="B8" s="37"/>
      <c r="E8" s="39"/>
      <c r="F8" s="39"/>
      <c r="G8" s="39"/>
      <c r="H8" s="39"/>
      <c r="L8" s="39"/>
      <c r="M8" s="39"/>
      <c r="N8" s="39"/>
      <c r="O8" s="39"/>
      <c r="P8" s="39"/>
      <c r="Q8" s="39"/>
      <c r="R8" s="39"/>
      <c r="S8" s="39"/>
      <c r="T8" s="39"/>
      <c r="U8" s="38"/>
    </row>
    <row r="9" spans="2:21" x14ac:dyDescent="0.3">
      <c r="B9" s="37"/>
      <c r="E9" s="39"/>
      <c r="F9" s="39"/>
      <c r="G9" s="39"/>
      <c r="H9" s="39"/>
      <c r="I9" s="39"/>
      <c r="L9" s="39"/>
      <c r="M9" s="39"/>
      <c r="N9" s="39"/>
      <c r="O9" s="39"/>
      <c r="P9" s="39"/>
      <c r="Q9" s="39"/>
      <c r="R9" s="39"/>
      <c r="S9" s="39"/>
      <c r="T9" s="39"/>
      <c r="U9" s="38"/>
    </row>
    <row r="10" spans="2:21" x14ac:dyDescent="0.3">
      <c r="B10" s="37"/>
      <c r="C10" s="39"/>
      <c r="D10" s="39"/>
      <c r="E10" s="39"/>
      <c r="F10" s="39"/>
      <c r="G10" s="39"/>
      <c r="H10" s="39"/>
      <c r="J10" s="39"/>
      <c r="K10" s="39"/>
      <c r="L10" s="39"/>
      <c r="M10" s="39"/>
      <c r="N10" s="39"/>
      <c r="O10" s="39"/>
      <c r="P10" s="39"/>
      <c r="Q10" s="39"/>
      <c r="R10" s="39"/>
      <c r="S10" s="39"/>
      <c r="T10" s="39"/>
      <c r="U10" s="38"/>
    </row>
    <row r="11" spans="2:21" x14ac:dyDescent="0.3">
      <c r="B11" s="37"/>
      <c r="C11" s="39"/>
      <c r="D11" s="39"/>
      <c r="E11" s="39"/>
      <c r="F11" s="39"/>
      <c r="G11" s="39"/>
      <c r="H11" s="39"/>
      <c r="I11" s="39"/>
      <c r="J11" s="39" t="s">
        <v>12</v>
      </c>
      <c r="K11" s="39" t="s">
        <v>11</v>
      </c>
      <c r="L11" s="39"/>
      <c r="M11" s="39"/>
      <c r="N11" s="39"/>
      <c r="O11" s="39"/>
      <c r="P11" s="39"/>
      <c r="Q11" s="39"/>
      <c r="R11" s="39"/>
      <c r="S11" s="39"/>
      <c r="T11" s="39"/>
      <c r="U11" s="38"/>
    </row>
    <row r="12" spans="2:21" x14ac:dyDescent="0.3">
      <c r="B12" s="37"/>
      <c r="C12" s="39"/>
      <c r="D12" s="39"/>
      <c r="E12" s="39"/>
      <c r="F12" s="39"/>
      <c r="G12" s="39"/>
      <c r="H12" s="39"/>
      <c r="I12" s="39" t="str">
        <f>Inicio!C5</f>
        <v>POLÍTICA DE TRÁMITES</v>
      </c>
      <c r="J12" s="39">
        <v>100</v>
      </c>
      <c r="K12" s="76">
        <f>+Autodiagnóstico!G6</f>
        <v>85.731707317073173</v>
      </c>
      <c r="L12" s="39"/>
      <c r="M12" s="39"/>
      <c r="N12" s="39"/>
      <c r="O12" s="39"/>
      <c r="P12" s="39"/>
      <c r="Q12" s="39"/>
      <c r="R12" s="39"/>
      <c r="S12" s="39"/>
      <c r="T12" s="39"/>
      <c r="U12" s="38"/>
    </row>
    <row r="13" spans="2:21" x14ac:dyDescent="0.3">
      <c r="B13" s="37"/>
      <c r="C13" s="39"/>
      <c r="D13" s="39"/>
      <c r="E13" s="39"/>
      <c r="F13" s="39"/>
      <c r="G13" s="39"/>
      <c r="H13" s="39"/>
      <c r="I13" s="39"/>
      <c r="K13" s="39"/>
      <c r="L13" s="39"/>
      <c r="M13" s="39"/>
      <c r="N13" s="39"/>
      <c r="O13" s="39"/>
      <c r="P13" s="39"/>
      <c r="Q13" s="39"/>
      <c r="R13" s="39"/>
      <c r="S13" s="39"/>
      <c r="T13" s="39"/>
      <c r="U13" s="38"/>
    </row>
    <row r="14" spans="2:21" x14ac:dyDescent="0.3">
      <c r="B14" s="37"/>
      <c r="C14" s="39"/>
      <c r="D14" s="39"/>
      <c r="E14" s="39"/>
      <c r="F14" s="39"/>
      <c r="G14" s="39"/>
      <c r="H14" s="39"/>
      <c r="I14" s="39"/>
      <c r="J14" s="39"/>
      <c r="K14" s="39"/>
      <c r="L14" s="39"/>
      <c r="M14" s="39"/>
      <c r="N14" s="39"/>
      <c r="O14" s="39"/>
      <c r="P14" s="39"/>
      <c r="Q14" s="39"/>
      <c r="R14" s="39"/>
      <c r="S14" s="39"/>
      <c r="T14" s="39"/>
      <c r="U14" s="38"/>
    </row>
    <row r="15" spans="2:21" x14ac:dyDescent="0.3">
      <c r="B15" s="37"/>
      <c r="C15" s="39"/>
      <c r="D15" s="39"/>
      <c r="E15" s="39"/>
      <c r="F15" s="39"/>
      <c r="G15" s="39"/>
      <c r="H15" s="39"/>
      <c r="I15" s="39"/>
      <c r="J15" s="39"/>
      <c r="K15" s="39"/>
      <c r="L15" s="39"/>
      <c r="M15" s="39"/>
      <c r="N15" s="39"/>
      <c r="O15" s="39"/>
      <c r="P15" s="39"/>
      <c r="Q15" s="39"/>
      <c r="R15" s="39"/>
      <c r="S15" s="39"/>
      <c r="T15" s="39"/>
      <c r="U15" s="38"/>
    </row>
    <row r="16" spans="2:21" x14ac:dyDescent="0.3">
      <c r="B16" s="37"/>
      <c r="C16" s="39"/>
      <c r="D16" s="39"/>
      <c r="E16" s="39"/>
      <c r="F16" s="39"/>
      <c r="G16" s="39"/>
      <c r="H16" s="39"/>
      <c r="I16" s="39"/>
      <c r="J16" s="39"/>
      <c r="K16" s="39"/>
      <c r="L16" s="39"/>
      <c r="M16" s="39"/>
      <c r="N16" s="39"/>
      <c r="O16" s="39"/>
      <c r="P16" s="39"/>
      <c r="Q16" s="39"/>
      <c r="R16" s="39"/>
      <c r="S16" s="39"/>
      <c r="T16" s="39"/>
      <c r="U16" s="38"/>
    </row>
    <row r="17" spans="2:21" x14ac:dyDescent="0.3">
      <c r="B17" s="37"/>
      <c r="C17" s="39"/>
      <c r="D17" s="39"/>
      <c r="E17" s="39"/>
      <c r="F17" s="39"/>
      <c r="G17" s="39"/>
      <c r="H17" s="39"/>
      <c r="I17" s="39"/>
      <c r="J17" s="39"/>
      <c r="K17" s="39"/>
      <c r="L17" s="39"/>
      <c r="M17" s="39"/>
      <c r="N17" s="39"/>
      <c r="O17" s="39"/>
      <c r="P17" s="39"/>
      <c r="Q17" s="39"/>
      <c r="R17" s="39"/>
      <c r="S17" s="39"/>
      <c r="T17" s="39"/>
      <c r="U17" s="38"/>
    </row>
    <row r="18" spans="2:21" x14ac:dyDescent="0.3">
      <c r="B18" s="37"/>
      <c r="C18" s="39"/>
      <c r="D18" s="39"/>
      <c r="E18" s="39"/>
      <c r="F18" s="39"/>
      <c r="G18" s="39"/>
      <c r="H18" s="39"/>
      <c r="I18" s="39"/>
      <c r="J18" s="39"/>
      <c r="K18" s="39"/>
      <c r="L18" s="39"/>
      <c r="M18" s="39"/>
      <c r="N18" s="39"/>
      <c r="O18" s="39"/>
      <c r="P18" s="39"/>
      <c r="Q18" s="39"/>
      <c r="R18" s="39"/>
      <c r="S18" s="39"/>
      <c r="T18" s="39"/>
      <c r="U18" s="38"/>
    </row>
    <row r="19" spans="2:21" x14ac:dyDescent="0.3">
      <c r="B19" s="37"/>
      <c r="C19" s="39"/>
      <c r="D19" s="39"/>
      <c r="E19" s="39"/>
      <c r="F19" s="39"/>
      <c r="G19" s="39"/>
      <c r="H19" s="39"/>
      <c r="I19" s="39"/>
      <c r="J19" s="39"/>
      <c r="K19" s="39"/>
      <c r="L19" s="39"/>
      <c r="M19" s="39"/>
      <c r="N19" s="39"/>
      <c r="O19" s="39"/>
      <c r="P19" s="39"/>
      <c r="Q19" s="39"/>
      <c r="R19" s="39"/>
      <c r="S19" s="39"/>
      <c r="T19" s="39"/>
      <c r="U19" s="38"/>
    </row>
    <row r="20" spans="2:21" x14ac:dyDescent="0.3">
      <c r="B20" s="37"/>
      <c r="C20" s="39"/>
      <c r="D20" s="39"/>
      <c r="E20" s="39"/>
      <c r="F20" s="39"/>
      <c r="G20" s="39"/>
      <c r="H20" s="39"/>
      <c r="I20" s="39"/>
      <c r="J20" s="39"/>
      <c r="K20" s="39"/>
      <c r="L20" s="39"/>
      <c r="M20" s="39"/>
      <c r="N20" s="39"/>
      <c r="O20" s="39"/>
      <c r="P20" s="39"/>
      <c r="Q20" s="39"/>
      <c r="R20" s="39"/>
      <c r="S20" s="39"/>
      <c r="T20" s="39"/>
      <c r="U20" s="38"/>
    </row>
    <row r="21" spans="2:21" x14ac:dyDescent="0.3">
      <c r="B21" s="37"/>
      <c r="C21" s="39"/>
      <c r="D21" s="39"/>
      <c r="E21" s="39"/>
      <c r="F21" s="39"/>
      <c r="G21" s="39"/>
      <c r="H21" s="39"/>
      <c r="I21" s="39"/>
      <c r="J21" s="39"/>
      <c r="K21" s="39"/>
      <c r="L21" s="39"/>
      <c r="M21" s="39"/>
      <c r="N21" s="39"/>
      <c r="O21" s="39"/>
      <c r="P21" s="39"/>
      <c r="Q21" s="39"/>
      <c r="R21" s="39"/>
      <c r="S21" s="39"/>
      <c r="T21" s="39"/>
      <c r="U21" s="38"/>
    </row>
    <row r="22" spans="2:21" x14ac:dyDescent="0.3">
      <c r="B22" s="37"/>
      <c r="C22" s="39"/>
      <c r="D22" s="39"/>
      <c r="E22" s="39"/>
      <c r="F22" s="39"/>
      <c r="G22" s="39"/>
      <c r="H22" s="39"/>
      <c r="I22" s="39"/>
      <c r="J22" s="39"/>
      <c r="K22" s="39"/>
      <c r="L22" s="39"/>
      <c r="M22" s="39"/>
      <c r="N22" s="39"/>
      <c r="O22" s="39"/>
      <c r="P22" s="39"/>
      <c r="Q22" s="39"/>
      <c r="R22" s="39"/>
      <c r="S22" s="39"/>
      <c r="T22" s="39"/>
      <c r="U22" s="38"/>
    </row>
    <row r="23" spans="2:21" x14ac:dyDescent="0.3">
      <c r="B23" s="37"/>
      <c r="C23" s="39"/>
      <c r="D23" s="39"/>
      <c r="E23" s="39"/>
      <c r="F23" s="39"/>
      <c r="G23" s="39"/>
      <c r="H23" s="39"/>
      <c r="I23" s="39"/>
      <c r="J23" s="39"/>
      <c r="K23" s="39"/>
      <c r="L23" s="39"/>
      <c r="M23" s="39"/>
      <c r="N23" s="39"/>
      <c r="O23" s="39"/>
      <c r="P23" s="39"/>
      <c r="Q23" s="39"/>
      <c r="R23" s="39"/>
      <c r="S23" s="39"/>
      <c r="T23" s="39"/>
      <c r="U23" s="38"/>
    </row>
    <row r="24" spans="2:21" x14ac:dyDescent="0.3">
      <c r="B24" s="37"/>
      <c r="C24" s="39"/>
      <c r="D24" s="39"/>
      <c r="E24" s="39"/>
      <c r="F24" s="39"/>
      <c r="G24" s="39"/>
      <c r="H24" s="39"/>
      <c r="I24" s="39"/>
      <c r="J24" s="39"/>
      <c r="K24" s="39"/>
      <c r="L24" s="39"/>
      <c r="M24" s="39"/>
      <c r="N24" s="39"/>
      <c r="O24" s="39"/>
      <c r="P24" s="39"/>
      <c r="Q24" s="39"/>
      <c r="R24" s="39"/>
      <c r="S24" s="39"/>
      <c r="T24" s="39"/>
      <c r="U24" s="38"/>
    </row>
    <row r="25" spans="2:21" x14ac:dyDescent="0.3">
      <c r="B25" s="37"/>
      <c r="C25" s="39"/>
      <c r="D25" s="39"/>
      <c r="E25" s="39"/>
      <c r="F25" s="39"/>
      <c r="G25" s="39"/>
      <c r="H25" s="39"/>
      <c r="I25" s="39"/>
      <c r="J25" s="39"/>
      <c r="K25" s="39"/>
      <c r="L25" s="39"/>
      <c r="M25" s="39"/>
      <c r="N25" s="39"/>
      <c r="O25" s="39"/>
      <c r="P25" s="39"/>
      <c r="Q25" s="39"/>
      <c r="R25" s="39"/>
      <c r="S25" s="39"/>
      <c r="T25" s="39"/>
      <c r="U25" s="38"/>
    </row>
    <row r="26" spans="2:21" x14ac:dyDescent="0.3">
      <c r="B26" s="37"/>
      <c r="C26" s="39"/>
      <c r="D26" s="39"/>
      <c r="E26" s="39"/>
      <c r="F26" s="39"/>
      <c r="G26" s="39"/>
      <c r="H26" s="39"/>
      <c r="I26" s="39"/>
      <c r="J26" s="39"/>
      <c r="K26" s="39"/>
      <c r="L26" s="39"/>
      <c r="M26" s="39"/>
      <c r="N26" s="39"/>
      <c r="O26" s="39"/>
      <c r="P26" s="39"/>
      <c r="Q26" s="39"/>
      <c r="R26" s="39"/>
      <c r="S26" s="39"/>
      <c r="T26" s="39"/>
      <c r="U26" s="38"/>
    </row>
    <row r="27" spans="2:21" ht="18" customHeight="1" x14ac:dyDescent="0.4">
      <c r="B27" s="37"/>
      <c r="C27" s="118" t="s">
        <v>104</v>
      </c>
      <c r="D27" s="88"/>
      <c r="E27" s="89"/>
      <c r="F27" s="89"/>
      <c r="G27" s="89"/>
      <c r="H27" s="89"/>
      <c r="I27" s="88"/>
      <c r="J27" s="88"/>
      <c r="K27" s="88"/>
      <c r="L27" s="89"/>
      <c r="M27" s="89"/>
      <c r="N27" s="89"/>
      <c r="O27" s="89"/>
      <c r="P27" s="89"/>
      <c r="Q27" s="89"/>
      <c r="R27" s="89"/>
      <c r="S27" s="89"/>
      <c r="T27" s="89"/>
      <c r="U27" s="38"/>
    </row>
    <row r="28" spans="2:21" x14ac:dyDescent="0.3">
      <c r="B28" s="37"/>
      <c r="F28" s="39"/>
      <c r="G28" s="39"/>
      <c r="H28" s="39"/>
      <c r="I28" s="39"/>
      <c r="J28" s="39"/>
      <c r="K28" s="39"/>
      <c r="L28" s="39"/>
      <c r="M28" s="39"/>
      <c r="N28" s="39"/>
      <c r="O28" s="39"/>
      <c r="P28" s="39"/>
      <c r="Q28" s="39"/>
      <c r="R28" s="39"/>
      <c r="S28" s="39"/>
      <c r="T28" s="39"/>
      <c r="U28" s="38"/>
    </row>
    <row r="29" spans="2:21" x14ac:dyDescent="0.3">
      <c r="B29" s="37"/>
      <c r="F29" s="39"/>
      <c r="G29" s="39"/>
      <c r="H29" s="39"/>
      <c r="I29" s="39"/>
      <c r="J29" s="39"/>
      <c r="K29" s="39"/>
      <c r="L29" s="39"/>
      <c r="M29" s="39"/>
      <c r="N29" s="39"/>
      <c r="O29" s="39"/>
      <c r="P29" s="39"/>
      <c r="Q29" s="39"/>
      <c r="R29" s="39"/>
      <c r="S29" s="39"/>
      <c r="T29" s="39"/>
      <c r="U29" s="38"/>
    </row>
    <row r="30" spans="2:21" x14ac:dyDescent="0.3">
      <c r="B30" s="37"/>
      <c r="F30" s="39"/>
      <c r="G30" s="39"/>
      <c r="H30" s="39"/>
      <c r="I30" s="39"/>
      <c r="J30" s="39"/>
      <c r="K30" s="39"/>
      <c r="L30" s="39"/>
      <c r="M30" s="39"/>
      <c r="N30" s="39"/>
      <c r="O30" s="39"/>
      <c r="P30" s="39"/>
      <c r="Q30" s="39"/>
      <c r="R30" s="39"/>
      <c r="S30" s="39"/>
      <c r="T30" s="39"/>
      <c r="U30" s="38"/>
    </row>
    <row r="31" spans="2:21" x14ac:dyDescent="0.3">
      <c r="B31" s="37"/>
      <c r="C31" s="39"/>
      <c r="D31" s="39"/>
      <c r="E31" s="39"/>
      <c r="F31" s="39"/>
      <c r="G31" s="39"/>
      <c r="H31" s="39"/>
      <c r="I31" s="39"/>
      <c r="J31" s="39"/>
      <c r="K31" s="39"/>
      <c r="L31" s="39"/>
      <c r="M31" s="39"/>
      <c r="N31" s="39"/>
      <c r="O31" s="39"/>
      <c r="P31" s="39"/>
      <c r="Q31" s="39"/>
      <c r="R31" s="39"/>
      <c r="S31" s="39"/>
      <c r="T31" s="39"/>
      <c r="U31" s="38"/>
    </row>
    <row r="32" spans="2:21" x14ac:dyDescent="0.3">
      <c r="B32" s="37"/>
      <c r="C32" s="39"/>
      <c r="D32" s="39"/>
      <c r="E32" s="39"/>
      <c r="F32" s="39"/>
      <c r="G32" s="39"/>
      <c r="H32" s="39"/>
      <c r="I32" s="39"/>
      <c r="J32" s="39" t="s">
        <v>7</v>
      </c>
      <c r="K32" s="39" t="s">
        <v>8</v>
      </c>
      <c r="L32" s="39" t="s">
        <v>2</v>
      </c>
      <c r="M32" s="39"/>
      <c r="N32" s="39"/>
      <c r="O32" s="39"/>
      <c r="P32" s="39"/>
      <c r="Q32" s="39"/>
      <c r="R32" s="39"/>
      <c r="S32" s="39"/>
      <c r="T32" s="39"/>
      <c r="U32" s="38"/>
    </row>
    <row r="33" spans="2:21" x14ac:dyDescent="0.3">
      <c r="B33" s="37"/>
      <c r="C33" s="39"/>
      <c r="D33" s="39"/>
      <c r="E33" s="39"/>
      <c r="F33" s="39"/>
      <c r="G33" s="39"/>
      <c r="H33" s="39"/>
      <c r="I33" s="39"/>
      <c r="J33" s="39" t="str">
        <f>+Autodiagnóstico!C10</f>
        <v>Portafolio de oferta institucional (trámites y otros procedimientos administrativos) identificado y difundido</v>
      </c>
      <c r="K33" s="39">
        <v>100</v>
      </c>
      <c r="L33" s="40">
        <f>Autodiagnóstico!D10</f>
        <v>97</v>
      </c>
      <c r="M33" s="39"/>
      <c r="N33" s="39"/>
      <c r="O33" s="39"/>
      <c r="P33" s="39"/>
      <c r="Q33" s="39"/>
      <c r="R33" s="39"/>
      <c r="S33" s="39"/>
      <c r="T33" s="39"/>
      <c r="U33" s="38"/>
    </row>
    <row r="34" spans="2:21" x14ac:dyDescent="0.3">
      <c r="B34" s="37"/>
      <c r="C34" s="39"/>
      <c r="D34" s="39"/>
      <c r="E34" s="39"/>
      <c r="F34" s="39"/>
      <c r="G34" s="39"/>
      <c r="H34" s="39"/>
      <c r="I34" s="39"/>
      <c r="J34" s="39" t="str">
        <f>+Autodiagnóstico!C20</f>
        <v>Priorización participativa de Trámites a racionalizar</v>
      </c>
      <c r="K34" s="39">
        <v>100</v>
      </c>
      <c r="L34" s="40">
        <f>+Autodiagnóstico!D20</f>
        <v>94.285714285714292</v>
      </c>
      <c r="M34" s="39"/>
      <c r="N34" s="39"/>
      <c r="O34" s="39"/>
      <c r="P34" s="39"/>
      <c r="Q34" s="39"/>
      <c r="R34" s="39"/>
      <c r="S34" s="39"/>
      <c r="T34" s="39"/>
      <c r="U34" s="38"/>
    </row>
    <row r="35" spans="2:21" x14ac:dyDescent="0.3">
      <c r="B35" s="37"/>
      <c r="C35" s="39"/>
      <c r="D35" s="39"/>
      <c r="E35" s="39"/>
      <c r="F35" s="39"/>
      <c r="G35" s="39"/>
      <c r="H35" s="39"/>
      <c r="I35" s="39"/>
      <c r="J35" s="39" t="str">
        <f>+Autodiagnóstico!C34</f>
        <v>Estrategia de racionalización de trámites formulada e implementada</v>
      </c>
      <c r="K35" s="39">
        <v>100</v>
      </c>
      <c r="L35" s="40">
        <f>+Autodiagnóstico!D34</f>
        <v>84</v>
      </c>
      <c r="M35" s="41"/>
      <c r="N35" s="39"/>
      <c r="O35" s="39"/>
      <c r="P35" s="39"/>
      <c r="Q35" s="39"/>
      <c r="R35" s="39"/>
      <c r="S35" s="39"/>
      <c r="T35" s="39"/>
      <c r="U35" s="38"/>
    </row>
    <row r="36" spans="2:21" x14ac:dyDescent="0.3">
      <c r="B36" s="37"/>
      <c r="C36" s="39"/>
      <c r="D36" s="39"/>
      <c r="E36" s="39"/>
      <c r="F36" s="39"/>
      <c r="G36" s="39"/>
      <c r="H36" s="39"/>
      <c r="I36" s="39"/>
      <c r="J36" s="39" t="str">
        <f>+Autodiagnóstico!C44</f>
        <v>Resultados de la racionalización cuantificados y difundidos</v>
      </c>
      <c r="K36" s="39">
        <v>100</v>
      </c>
      <c r="L36" s="40">
        <f>+Autodiagnóstico!D44</f>
        <v>55</v>
      </c>
      <c r="M36" s="41"/>
      <c r="N36" s="39"/>
      <c r="O36" s="39"/>
      <c r="P36" s="39"/>
      <c r="Q36" s="39"/>
      <c r="R36" s="39"/>
      <c r="S36" s="39"/>
      <c r="T36" s="39"/>
      <c r="U36" s="38"/>
    </row>
    <row r="37" spans="2:21" x14ac:dyDescent="0.3">
      <c r="B37" s="37"/>
      <c r="C37" s="39"/>
      <c r="D37" s="39"/>
      <c r="E37" s="39"/>
      <c r="F37" s="39"/>
      <c r="G37" s="39"/>
      <c r="H37" s="39"/>
      <c r="I37" s="39"/>
      <c r="J37" s="39"/>
      <c r="K37" s="39"/>
      <c r="L37" s="39"/>
      <c r="M37" s="41"/>
      <c r="N37" s="39"/>
      <c r="O37" s="39"/>
      <c r="P37" s="39"/>
      <c r="Q37" s="39"/>
      <c r="R37" s="39"/>
      <c r="S37" s="39"/>
      <c r="T37" s="39"/>
      <c r="U37" s="38"/>
    </row>
    <row r="38" spans="2:21" x14ac:dyDescent="0.3">
      <c r="B38" s="37"/>
      <c r="C38" s="39"/>
      <c r="D38" s="39"/>
      <c r="E38" s="39"/>
      <c r="F38" s="39"/>
      <c r="G38" s="39"/>
      <c r="H38" s="39"/>
      <c r="I38" s="39"/>
      <c r="J38" s="39"/>
      <c r="K38" s="39"/>
      <c r="L38" s="39"/>
      <c r="M38" s="41"/>
      <c r="N38" s="39"/>
      <c r="O38" s="39"/>
      <c r="P38" s="39"/>
      <c r="Q38" s="39"/>
      <c r="R38" s="39"/>
      <c r="S38" s="39"/>
      <c r="T38" s="39"/>
      <c r="U38" s="38"/>
    </row>
    <row r="39" spans="2:21" x14ac:dyDescent="0.3">
      <c r="B39" s="37"/>
      <c r="C39" s="39"/>
      <c r="D39" s="39"/>
      <c r="E39" s="39"/>
      <c r="F39" s="39"/>
      <c r="G39" s="39"/>
      <c r="H39" s="39"/>
      <c r="I39" s="39"/>
      <c r="J39" s="39"/>
      <c r="K39" s="39"/>
      <c r="L39" s="39"/>
      <c r="M39" s="41"/>
      <c r="N39" s="39"/>
      <c r="O39" s="39"/>
      <c r="P39" s="39"/>
      <c r="Q39" s="39"/>
      <c r="R39" s="39"/>
      <c r="S39" s="39"/>
      <c r="T39" s="39"/>
      <c r="U39" s="38"/>
    </row>
    <row r="40" spans="2:21" x14ac:dyDescent="0.3">
      <c r="B40" s="37"/>
      <c r="C40" s="39"/>
      <c r="D40" s="39"/>
      <c r="E40" s="39"/>
      <c r="F40" s="39"/>
      <c r="G40" s="39"/>
      <c r="H40" s="39"/>
      <c r="I40" s="39"/>
      <c r="J40" s="39"/>
      <c r="K40" s="39"/>
      <c r="L40" s="39"/>
      <c r="M40" s="41"/>
      <c r="N40" s="39"/>
      <c r="O40" s="39"/>
      <c r="P40" s="39"/>
      <c r="Q40" s="39"/>
      <c r="R40" s="39"/>
      <c r="S40" s="39"/>
      <c r="T40" s="39"/>
      <c r="U40" s="38"/>
    </row>
    <row r="41" spans="2:21" x14ac:dyDescent="0.3">
      <c r="B41" s="37"/>
      <c r="C41" s="39"/>
      <c r="D41" s="39"/>
      <c r="E41" s="39"/>
      <c r="F41" s="39"/>
      <c r="G41" s="39"/>
      <c r="H41" s="39"/>
      <c r="I41" s="39"/>
      <c r="J41" s="39"/>
      <c r="K41" s="39"/>
      <c r="L41" s="39"/>
      <c r="M41" s="39"/>
      <c r="N41" s="39"/>
      <c r="O41" s="39"/>
      <c r="P41" s="39"/>
      <c r="Q41" s="39"/>
      <c r="R41" s="39"/>
      <c r="S41" s="39"/>
      <c r="T41" s="39"/>
      <c r="U41" s="38"/>
    </row>
    <row r="42" spans="2:21" x14ac:dyDescent="0.3">
      <c r="B42" s="37"/>
      <c r="C42" s="39"/>
      <c r="D42" s="39"/>
      <c r="E42" s="39"/>
      <c r="F42" s="39"/>
      <c r="G42" s="39"/>
      <c r="H42" s="39"/>
      <c r="I42" s="39"/>
      <c r="J42" s="39"/>
      <c r="K42" s="39"/>
      <c r="L42" s="39"/>
      <c r="M42" s="41"/>
      <c r="N42" s="39"/>
      <c r="O42" s="39"/>
      <c r="P42" s="39"/>
      <c r="Q42" s="39"/>
      <c r="R42" s="39"/>
      <c r="S42" s="39"/>
      <c r="T42" s="39"/>
      <c r="U42" s="38"/>
    </row>
    <row r="43" spans="2:21" x14ac:dyDescent="0.3">
      <c r="B43" s="37"/>
      <c r="C43" s="39"/>
      <c r="D43" s="39"/>
      <c r="E43" s="39"/>
      <c r="F43" s="39"/>
      <c r="G43" s="39"/>
      <c r="H43" s="39"/>
      <c r="I43" s="39"/>
      <c r="J43" s="39"/>
      <c r="K43" s="39"/>
      <c r="L43" s="39"/>
      <c r="M43" s="41"/>
      <c r="N43" s="39"/>
      <c r="O43" s="39"/>
      <c r="P43" s="39"/>
      <c r="Q43" s="39"/>
      <c r="R43" s="39"/>
      <c r="S43" s="39"/>
      <c r="T43" s="39"/>
      <c r="U43" s="38"/>
    </row>
    <row r="44" spans="2:21" x14ac:dyDescent="0.3">
      <c r="B44" s="37"/>
      <c r="C44" s="39"/>
      <c r="D44" s="39"/>
      <c r="E44" s="39"/>
      <c r="F44" s="39"/>
      <c r="G44" s="39"/>
      <c r="H44" s="39"/>
      <c r="I44" s="39"/>
      <c r="J44" s="39"/>
      <c r="K44" s="39"/>
      <c r="L44" s="39"/>
      <c r="M44" s="41"/>
      <c r="N44" s="39"/>
      <c r="O44" s="39"/>
      <c r="P44" s="39"/>
      <c r="Q44" s="39"/>
      <c r="R44" s="39"/>
      <c r="S44" s="39"/>
      <c r="T44" s="39"/>
      <c r="U44" s="38"/>
    </row>
    <row r="45" spans="2:21" x14ac:dyDescent="0.3">
      <c r="B45" s="37"/>
      <c r="C45" s="39"/>
      <c r="D45" s="39"/>
      <c r="E45" s="39"/>
      <c r="F45" s="39"/>
      <c r="G45" s="39"/>
      <c r="H45" s="39"/>
      <c r="I45" s="39"/>
      <c r="J45" s="39"/>
      <c r="K45" s="39"/>
      <c r="L45" s="39"/>
      <c r="M45" s="41"/>
      <c r="N45" s="39"/>
      <c r="O45" s="39"/>
      <c r="P45" s="39"/>
      <c r="Q45" s="39"/>
      <c r="R45" s="39"/>
      <c r="S45" s="39"/>
      <c r="T45" s="39"/>
      <c r="U45" s="38"/>
    </row>
    <row r="46" spans="2:21" x14ac:dyDescent="0.3">
      <c r="B46" s="37"/>
      <c r="C46" s="39"/>
      <c r="D46" s="39"/>
      <c r="E46" s="39"/>
      <c r="F46" s="39"/>
      <c r="G46" s="39"/>
      <c r="H46" s="39"/>
      <c r="I46" s="39"/>
      <c r="J46" s="39"/>
      <c r="K46" s="39"/>
      <c r="L46" s="39"/>
      <c r="M46" s="41"/>
      <c r="N46" s="39"/>
      <c r="O46" s="39"/>
      <c r="P46" s="39"/>
      <c r="Q46" s="39"/>
      <c r="R46" s="39"/>
      <c r="S46" s="39"/>
      <c r="T46" s="39"/>
      <c r="U46" s="38"/>
    </row>
    <row r="47" spans="2:21" x14ac:dyDescent="0.3">
      <c r="B47" s="37"/>
      <c r="C47" s="39"/>
      <c r="D47" s="39"/>
      <c r="E47" s="39"/>
      <c r="F47" s="39"/>
      <c r="G47" s="39"/>
      <c r="H47" s="39"/>
      <c r="I47" s="39"/>
      <c r="J47" s="39"/>
      <c r="K47" s="39"/>
      <c r="L47" s="39"/>
      <c r="M47" s="39"/>
      <c r="N47" s="39"/>
      <c r="O47" s="39"/>
      <c r="P47" s="39"/>
      <c r="Q47" s="39"/>
      <c r="R47" s="39"/>
      <c r="S47" s="39"/>
      <c r="T47" s="39"/>
      <c r="U47" s="38"/>
    </row>
    <row r="48" spans="2:21" x14ac:dyDescent="0.3">
      <c r="B48" s="37"/>
      <c r="C48" s="39"/>
      <c r="D48" s="39"/>
      <c r="E48" s="39"/>
      <c r="F48" s="39"/>
      <c r="G48" s="39"/>
      <c r="H48" s="39"/>
      <c r="I48" s="39"/>
      <c r="J48" s="39"/>
      <c r="K48" s="39"/>
      <c r="L48" s="39"/>
      <c r="M48" s="39"/>
      <c r="N48" s="39"/>
      <c r="O48" s="39"/>
      <c r="P48" s="39"/>
      <c r="Q48" s="39"/>
      <c r="R48" s="39"/>
      <c r="S48" s="39"/>
      <c r="T48" s="39"/>
      <c r="U48" s="38"/>
    </row>
    <row r="49" spans="2:21" ht="18" customHeight="1" x14ac:dyDescent="0.4">
      <c r="B49" s="37"/>
      <c r="C49" s="118" t="s">
        <v>33</v>
      </c>
      <c r="D49" s="88"/>
      <c r="E49" s="89"/>
      <c r="F49" s="89"/>
      <c r="G49" s="89"/>
      <c r="H49" s="89"/>
      <c r="I49" s="88"/>
      <c r="J49" s="88"/>
      <c r="K49" s="88"/>
      <c r="L49" s="89"/>
      <c r="M49" s="89"/>
      <c r="N49" s="89"/>
      <c r="O49" s="89"/>
      <c r="P49" s="89"/>
      <c r="Q49" s="89"/>
      <c r="R49" s="89"/>
      <c r="S49" s="89"/>
      <c r="T49" s="89"/>
      <c r="U49" s="38"/>
    </row>
    <row r="50" spans="2:21" x14ac:dyDescent="0.3">
      <c r="B50" s="37"/>
      <c r="C50" s="39"/>
      <c r="D50" s="39"/>
      <c r="E50" s="39"/>
      <c r="F50" s="39"/>
      <c r="G50" s="39"/>
      <c r="H50" s="39"/>
      <c r="I50" s="39"/>
      <c r="J50" s="39"/>
      <c r="O50" s="39"/>
      <c r="P50" s="39"/>
      <c r="Q50" s="39"/>
      <c r="R50" s="39"/>
      <c r="S50" s="39"/>
      <c r="T50" s="39"/>
      <c r="U50" s="38"/>
    </row>
    <row r="51" spans="2:21" ht="15" customHeight="1" x14ac:dyDescent="0.3">
      <c r="B51" s="37"/>
      <c r="G51" s="39"/>
      <c r="I51" s="375" t="s">
        <v>121</v>
      </c>
      <c r="J51" s="375"/>
      <c r="K51" s="375"/>
      <c r="L51" s="375"/>
      <c r="M51" s="375"/>
      <c r="O51" s="39"/>
      <c r="P51" s="39"/>
      <c r="Q51" s="39"/>
      <c r="R51" s="39"/>
      <c r="S51" s="39"/>
      <c r="T51" s="39"/>
      <c r="U51" s="38"/>
    </row>
    <row r="52" spans="2:21" x14ac:dyDescent="0.3">
      <c r="B52" s="37"/>
      <c r="G52" s="75" t="str">
        <f>+Autodiagnóstico!C10</f>
        <v>Portafolio de oferta institucional (trámites y otros procedimientos administrativos) identificado y difundido</v>
      </c>
      <c r="K52" s="39"/>
      <c r="L52" s="39"/>
      <c r="O52" s="39"/>
      <c r="P52" s="39"/>
      <c r="Q52" s="39"/>
      <c r="R52" s="39"/>
      <c r="S52" s="39"/>
      <c r="T52" s="39"/>
      <c r="U52" s="38"/>
    </row>
    <row r="53" spans="2:21" x14ac:dyDescent="0.3">
      <c r="B53" s="37"/>
      <c r="C53" s="39"/>
      <c r="D53" s="39"/>
      <c r="E53" s="39"/>
      <c r="F53" s="39"/>
      <c r="G53" s="39"/>
      <c r="H53" s="39"/>
      <c r="I53" s="39"/>
      <c r="J53" s="39"/>
      <c r="K53" s="39"/>
      <c r="L53" s="39"/>
      <c r="M53" s="39"/>
      <c r="N53" s="39"/>
      <c r="O53" s="39"/>
      <c r="P53" s="39"/>
      <c r="Q53" s="39"/>
      <c r="R53" s="39"/>
      <c r="S53" s="39"/>
      <c r="T53" s="39"/>
      <c r="U53" s="38"/>
    </row>
    <row r="54" spans="2:21" x14ac:dyDescent="0.3">
      <c r="B54" s="37"/>
      <c r="G54" s="39"/>
      <c r="H54" s="39"/>
      <c r="L54" s="39"/>
      <c r="P54" s="39"/>
      <c r="Q54" s="39"/>
      <c r="R54" s="39"/>
      <c r="S54" s="39"/>
      <c r="T54" s="39"/>
      <c r="U54" s="38"/>
    </row>
    <row r="55" spans="2:21" x14ac:dyDescent="0.3">
      <c r="B55" s="37"/>
      <c r="G55" s="39"/>
      <c r="H55" s="39"/>
      <c r="J55" s="39" t="s">
        <v>88</v>
      </c>
      <c r="K55" s="36" t="s">
        <v>12</v>
      </c>
      <c r="L55" s="39" t="s">
        <v>11</v>
      </c>
      <c r="P55" s="39"/>
      <c r="Q55" s="39"/>
      <c r="R55" s="39"/>
      <c r="S55" s="39"/>
      <c r="T55" s="39"/>
      <c r="U55" s="38"/>
    </row>
    <row r="56" spans="2:21" x14ac:dyDescent="0.3">
      <c r="B56" s="37"/>
      <c r="G56" s="39"/>
      <c r="H56" s="39"/>
      <c r="J56" s="39" t="str">
        <f>+Autodiagnóstico!E10</f>
        <v>Construir el inventario de trámites y otros procedimientos administrativos</v>
      </c>
      <c r="K56" s="36">
        <v>100</v>
      </c>
      <c r="L56" s="40">
        <f>+Autodiagnóstico!F10</f>
        <v>96</v>
      </c>
      <c r="P56" s="39"/>
      <c r="Q56" s="39"/>
      <c r="R56" s="39"/>
      <c r="S56" s="39"/>
      <c r="T56" s="39"/>
      <c r="U56" s="38"/>
    </row>
    <row r="57" spans="2:21" x14ac:dyDescent="0.3">
      <c r="B57" s="37"/>
      <c r="G57" s="39"/>
      <c r="H57" s="39"/>
      <c r="J57" s="39" t="str">
        <f>+Autodiagnóstico!E15</f>
        <v>Registrar y actualizar trámites  y otros procedimientos administrativos en el SUIT</v>
      </c>
      <c r="K57" s="36">
        <v>100</v>
      </c>
      <c r="L57" s="40">
        <f>+Autodiagnóstico!F15</f>
        <v>100</v>
      </c>
      <c r="M57" s="39"/>
      <c r="N57" s="39"/>
      <c r="O57" s="39"/>
      <c r="P57" s="39"/>
      <c r="Q57" s="39"/>
      <c r="R57" s="39"/>
      <c r="S57" s="39"/>
      <c r="T57" s="39"/>
      <c r="U57" s="38"/>
    </row>
    <row r="58" spans="2:21" x14ac:dyDescent="0.3">
      <c r="B58" s="37"/>
      <c r="E58" s="39"/>
      <c r="F58" s="39"/>
      <c r="G58" s="39"/>
      <c r="H58" s="39"/>
      <c r="I58" s="39"/>
      <c r="J58" s="39" t="str">
        <f>+Autodiagnóstico!E19</f>
        <v xml:space="preserve">Difundir información de oferta institucional de trámites y otros </v>
      </c>
      <c r="K58" s="36">
        <v>100</v>
      </c>
      <c r="L58" s="40">
        <f>+Autodiagnóstico!F19</f>
        <v>90</v>
      </c>
      <c r="M58" s="39"/>
      <c r="N58" s="39"/>
      <c r="O58" s="39"/>
      <c r="P58" s="39"/>
      <c r="Q58" s="39"/>
      <c r="R58" s="39"/>
      <c r="S58" s="39"/>
      <c r="T58" s="39"/>
      <c r="U58" s="38"/>
    </row>
    <row r="59" spans="2:21" x14ac:dyDescent="0.3">
      <c r="B59" s="37"/>
      <c r="C59" s="39"/>
      <c r="D59" s="39"/>
      <c r="E59" s="39"/>
      <c r="F59" s="39"/>
      <c r="G59" s="39"/>
      <c r="H59" s="39"/>
      <c r="I59" s="39"/>
      <c r="J59" s="39"/>
      <c r="K59" s="39"/>
      <c r="L59" s="39"/>
      <c r="M59" s="39"/>
      <c r="N59" s="39"/>
      <c r="O59" s="39"/>
      <c r="P59" s="39"/>
      <c r="Q59" s="39"/>
      <c r="R59" s="39"/>
      <c r="S59" s="39"/>
      <c r="T59" s="39"/>
      <c r="U59" s="38"/>
    </row>
    <row r="60" spans="2:21" x14ac:dyDescent="0.3">
      <c r="B60" s="37"/>
      <c r="C60" s="39"/>
      <c r="D60" s="39"/>
      <c r="E60" s="39"/>
      <c r="F60" s="39"/>
      <c r="G60" s="39"/>
      <c r="H60" s="39"/>
      <c r="I60" s="39"/>
      <c r="J60" s="39"/>
      <c r="K60" s="39"/>
      <c r="L60" s="39"/>
      <c r="M60" s="39"/>
      <c r="N60" s="39"/>
      <c r="O60" s="39"/>
      <c r="P60" s="39"/>
      <c r="Q60" s="39"/>
      <c r="R60" s="39"/>
      <c r="S60" s="39"/>
      <c r="T60" s="39"/>
      <c r="U60" s="38"/>
    </row>
    <row r="61" spans="2:21" x14ac:dyDescent="0.3">
      <c r="B61" s="37"/>
      <c r="C61" s="39"/>
      <c r="D61" s="39"/>
      <c r="E61" s="39"/>
      <c r="F61" s="39"/>
      <c r="G61" s="39"/>
      <c r="H61" s="39"/>
      <c r="I61" s="39"/>
      <c r="J61" s="39"/>
      <c r="K61" s="39"/>
      <c r="L61" s="39"/>
      <c r="M61" s="39"/>
      <c r="N61" s="39"/>
      <c r="O61" s="39"/>
      <c r="P61" s="39"/>
      <c r="Q61" s="39"/>
      <c r="R61" s="39"/>
      <c r="S61" s="39"/>
      <c r="T61" s="39"/>
      <c r="U61" s="38"/>
    </row>
    <row r="62" spans="2:21" x14ac:dyDescent="0.3">
      <c r="B62" s="37"/>
      <c r="C62" s="39"/>
      <c r="D62" s="39"/>
      <c r="E62" s="39"/>
      <c r="F62" s="39"/>
      <c r="G62" s="39"/>
      <c r="H62" s="39"/>
      <c r="I62" s="39"/>
      <c r="J62" s="39"/>
      <c r="K62" s="39"/>
      <c r="L62" s="39"/>
      <c r="M62" s="39"/>
      <c r="N62" s="39"/>
      <c r="O62" s="39"/>
      <c r="P62" s="39"/>
      <c r="Q62" s="39"/>
      <c r="R62" s="39"/>
      <c r="S62" s="39"/>
      <c r="T62" s="39"/>
      <c r="U62" s="38"/>
    </row>
    <row r="63" spans="2:21" x14ac:dyDescent="0.3">
      <c r="B63" s="37"/>
      <c r="C63" s="39"/>
      <c r="D63" s="39"/>
      <c r="E63" s="39"/>
      <c r="F63" s="39"/>
      <c r="G63" s="39"/>
      <c r="H63" s="39"/>
      <c r="I63" s="39"/>
      <c r="J63" s="39"/>
      <c r="K63" s="39"/>
      <c r="L63" s="39"/>
      <c r="M63" s="39"/>
      <c r="N63" s="39"/>
      <c r="O63" s="39"/>
      <c r="P63" s="39"/>
      <c r="Q63" s="39"/>
      <c r="R63" s="39"/>
      <c r="S63" s="39"/>
      <c r="T63" s="39"/>
      <c r="U63" s="38"/>
    </row>
    <row r="64" spans="2:21" x14ac:dyDescent="0.3">
      <c r="B64" s="37"/>
      <c r="C64" s="39"/>
      <c r="D64" s="39"/>
      <c r="E64" s="39"/>
      <c r="F64" s="39"/>
      <c r="G64" s="39"/>
      <c r="H64" s="39"/>
      <c r="I64" s="39"/>
      <c r="J64" s="39"/>
      <c r="K64" s="39"/>
      <c r="L64" s="39"/>
      <c r="M64" s="39"/>
      <c r="N64" s="39"/>
      <c r="O64" s="39"/>
      <c r="P64" s="39"/>
      <c r="Q64" s="39"/>
      <c r="R64" s="39"/>
      <c r="S64" s="39"/>
      <c r="T64" s="39"/>
      <c r="U64" s="38"/>
    </row>
    <row r="65" spans="2:21" x14ac:dyDescent="0.3">
      <c r="B65" s="37"/>
      <c r="C65" s="39"/>
      <c r="D65" s="39"/>
      <c r="E65" s="39"/>
      <c r="F65" s="39"/>
      <c r="G65" s="39"/>
      <c r="H65" s="39"/>
      <c r="I65" s="39"/>
      <c r="J65" s="39"/>
      <c r="K65" s="39"/>
      <c r="L65" s="39"/>
      <c r="M65" s="39"/>
      <c r="N65" s="39"/>
      <c r="O65" s="39"/>
      <c r="P65" s="39"/>
      <c r="Q65" s="39"/>
      <c r="R65" s="39"/>
      <c r="S65" s="39"/>
      <c r="T65" s="39"/>
      <c r="U65" s="38"/>
    </row>
    <row r="66" spans="2:21" x14ac:dyDescent="0.3">
      <c r="B66" s="37"/>
      <c r="C66" s="39"/>
      <c r="D66" s="39"/>
      <c r="E66" s="39"/>
      <c r="F66" s="39"/>
      <c r="G66" s="39"/>
      <c r="H66" s="39"/>
      <c r="I66" s="39"/>
      <c r="J66" s="39"/>
      <c r="K66" s="39"/>
      <c r="L66" s="39"/>
      <c r="M66" s="39"/>
      <c r="N66" s="39"/>
      <c r="O66" s="39"/>
      <c r="P66" s="39"/>
      <c r="Q66" s="39"/>
      <c r="R66" s="39"/>
      <c r="S66" s="39"/>
      <c r="T66" s="39"/>
      <c r="U66" s="38"/>
    </row>
    <row r="67" spans="2:21" x14ac:dyDescent="0.3">
      <c r="B67" s="37"/>
      <c r="C67" s="39"/>
      <c r="D67" s="39"/>
      <c r="E67" s="39"/>
      <c r="F67" s="39"/>
      <c r="G67" s="39"/>
      <c r="H67" s="39"/>
      <c r="I67" s="39"/>
      <c r="J67" s="39"/>
      <c r="K67" s="39"/>
      <c r="L67" s="39"/>
      <c r="M67" s="39"/>
      <c r="N67" s="39"/>
      <c r="O67" s="39"/>
      <c r="P67" s="39"/>
      <c r="Q67" s="39"/>
      <c r="R67" s="39"/>
      <c r="S67" s="39"/>
      <c r="T67" s="39"/>
      <c r="U67" s="38"/>
    </row>
    <row r="68" spans="2:21" x14ac:dyDescent="0.3">
      <c r="B68" s="37"/>
      <c r="C68" s="39"/>
      <c r="D68" s="39"/>
      <c r="E68" s="39"/>
      <c r="F68" s="39"/>
      <c r="G68" s="39"/>
      <c r="H68" s="39"/>
      <c r="I68" s="39"/>
      <c r="J68" s="39"/>
      <c r="K68" s="39"/>
      <c r="L68" s="39"/>
      <c r="M68" s="39"/>
      <c r="N68" s="39"/>
      <c r="O68" s="39"/>
      <c r="P68" s="39"/>
      <c r="Q68" s="39"/>
      <c r="R68" s="39"/>
      <c r="S68" s="39"/>
      <c r="T68" s="39"/>
      <c r="U68" s="38"/>
    </row>
    <row r="69" spans="2:21" x14ac:dyDescent="0.3">
      <c r="B69" s="37"/>
      <c r="C69" s="39"/>
      <c r="D69" s="39"/>
      <c r="E69" s="39"/>
      <c r="F69" s="39"/>
      <c r="G69" s="39"/>
      <c r="H69" s="39"/>
      <c r="I69" s="39"/>
      <c r="J69" s="39"/>
      <c r="K69" s="39"/>
      <c r="L69" s="39"/>
      <c r="M69" s="39"/>
      <c r="N69" s="39"/>
      <c r="O69" s="39"/>
      <c r="P69" s="39"/>
      <c r="Q69" s="39"/>
      <c r="R69" s="39"/>
      <c r="S69" s="39"/>
      <c r="T69" s="39"/>
      <c r="U69" s="38"/>
    </row>
    <row r="70" spans="2:21" x14ac:dyDescent="0.3">
      <c r="B70" s="37"/>
      <c r="C70" s="39"/>
      <c r="D70" s="39"/>
      <c r="E70" s="39"/>
      <c r="F70" s="39"/>
      <c r="G70" s="39"/>
      <c r="H70" s="39"/>
      <c r="I70" s="39"/>
      <c r="J70" s="39"/>
      <c r="K70" s="39"/>
      <c r="L70" s="39"/>
      <c r="M70" s="39"/>
      <c r="N70" s="39"/>
      <c r="O70" s="39"/>
      <c r="P70" s="39"/>
      <c r="Q70" s="39"/>
      <c r="R70" s="39"/>
      <c r="S70" s="39"/>
      <c r="T70" s="39"/>
      <c r="U70" s="38"/>
    </row>
    <row r="71" spans="2:21" x14ac:dyDescent="0.3">
      <c r="B71" s="37"/>
      <c r="C71" s="39"/>
      <c r="D71" s="39"/>
      <c r="E71" s="39"/>
      <c r="F71" s="39"/>
      <c r="G71" s="39"/>
      <c r="H71" s="39"/>
      <c r="I71" s="39"/>
      <c r="J71" s="39"/>
      <c r="K71" s="39"/>
      <c r="L71" s="39"/>
      <c r="M71" s="39"/>
      <c r="N71" s="39"/>
      <c r="O71" s="39"/>
      <c r="P71" s="39"/>
      <c r="Q71" s="39"/>
      <c r="R71" s="39"/>
      <c r="S71" s="39"/>
      <c r="T71" s="39"/>
      <c r="U71" s="38"/>
    </row>
    <row r="72" spans="2:21" x14ac:dyDescent="0.3">
      <c r="B72" s="37"/>
      <c r="C72" s="39"/>
      <c r="D72" s="39"/>
      <c r="E72" s="39"/>
      <c r="F72" s="39"/>
      <c r="G72" s="39"/>
      <c r="H72" s="39"/>
      <c r="I72" s="39"/>
      <c r="J72" s="39"/>
      <c r="K72" s="39"/>
      <c r="L72" s="39"/>
      <c r="M72" s="39"/>
      <c r="N72" s="39"/>
      <c r="O72" s="39"/>
      <c r="P72" s="39"/>
      <c r="Q72" s="39"/>
      <c r="R72" s="39"/>
      <c r="S72" s="39"/>
      <c r="T72" s="39"/>
      <c r="U72" s="38"/>
    </row>
    <row r="73" spans="2:21" x14ac:dyDescent="0.3">
      <c r="B73" s="37"/>
      <c r="C73" s="39"/>
      <c r="D73" s="39"/>
      <c r="E73" s="39"/>
      <c r="F73" s="39"/>
      <c r="G73" s="39"/>
      <c r="H73" s="39"/>
      <c r="I73" s="375" t="s">
        <v>122</v>
      </c>
      <c r="J73" s="375"/>
      <c r="K73" s="375"/>
      <c r="L73" s="375"/>
      <c r="M73" s="375"/>
      <c r="O73" s="39"/>
      <c r="P73" s="39"/>
      <c r="Q73" s="39"/>
      <c r="R73" s="39"/>
      <c r="S73" s="39"/>
      <c r="T73" s="39"/>
      <c r="U73" s="38"/>
    </row>
    <row r="74" spans="2:21" x14ac:dyDescent="0.3">
      <c r="B74" s="37"/>
      <c r="C74" s="39"/>
      <c r="D74" s="39"/>
      <c r="E74" s="39"/>
      <c r="F74" s="39"/>
      <c r="G74" s="39"/>
      <c r="H74" s="376" t="str">
        <f>+Autodiagnóstico!C20</f>
        <v>Priorización participativa de Trámites a racionalizar</v>
      </c>
      <c r="I74" s="376"/>
      <c r="J74" s="376"/>
      <c r="K74" s="376"/>
      <c r="L74" s="376"/>
      <c r="M74" s="376"/>
      <c r="N74" s="376"/>
      <c r="P74" s="39"/>
      <c r="Q74" s="39"/>
      <c r="R74" s="39"/>
      <c r="S74" s="39"/>
      <c r="T74" s="39"/>
      <c r="U74" s="38"/>
    </row>
    <row r="75" spans="2:21" x14ac:dyDescent="0.3">
      <c r="B75" s="37"/>
      <c r="C75" s="39"/>
      <c r="D75" s="39"/>
      <c r="E75" s="39"/>
      <c r="F75" s="39"/>
      <c r="G75" s="39"/>
      <c r="H75" s="39"/>
      <c r="I75" s="39"/>
      <c r="K75" s="72"/>
      <c r="L75" s="72"/>
      <c r="M75" s="72"/>
      <c r="N75" s="72"/>
      <c r="O75" s="39"/>
      <c r="P75" s="39"/>
      <c r="Q75" s="39"/>
      <c r="R75" s="39"/>
      <c r="S75" s="39"/>
      <c r="T75" s="39"/>
      <c r="U75" s="38"/>
    </row>
    <row r="76" spans="2:21" x14ac:dyDescent="0.3">
      <c r="B76" s="37"/>
      <c r="C76" s="39"/>
      <c r="D76" s="39"/>
      <c r="E76" s="39"/>
      <c r="F76" s="39"/>
      <c r="G76" s="39"/>
      <c r="H76" s="39"/>
      <c r="I76" s="39"/>
      <c r="J76" s="39"/>
      <c r="K76" s="39"/>
      <c r="L76" s="39"/>
      <c r="M76" s="39"/>
      <c r="N76" s="39"/>
      <c r="O76" s="39"/>
      <c r="P76" s="39"/>
      <c r="Q76" s="39"/>
      <c r="R76" s="39"/>
      <c r="S76" s="39"/>
      <c r="T76" s="39"/>
      <c r="U76" s="38"/>
    </row>
    <row r="77" spans="2:21" x14ac:dyDescent="0.3">
      <c r="B77" s="37"/>
      <c r="C77" s="39"/>
      <c r="D77" s="49"/>
      <c r="E77" s="39"/>
      <c r="F77" s="39"/>
      <c r="G77" s="39"/>
      <c r="H77" s="39"/>
      <c r="I77" s="39"/>
      <c r="J77" s="39" t="s">
        <v>24</v>
      </c>
      <c r="K77" s="36" t="s">
        <v>12</v>
      </c>
      <c r="L77" s="39" t="s">
        <v>11</v>
      </c>
      <c r="M77" s="39"/>
      <c r="N77" s="39"/>
      <c r="O77" s="39"/>
      <c r="P77" s="39"/>
      <c r="Q77" s="39"/>
      <c r="R77" s="39"/>
      <c r="S77" s="39"/>
      <c r="T77" s="39"/>
      <c r="U77" s="38"/>
    </row>
    <row r="78" spans="2:21" x14ac:dyDescent="0.3">
      <c r="B78" s="37"/>
      <c r="C78" s="39"/>
      <c r="D78" s="39"/>
      <c r="E78" s="39"/>
      <c r="F78" s="39"/>
      <c r="G78" s="39"/>
      <c r="H78" s="39"/>
      <c r="I78" s="39"/>
      <c r="J78" s="39" t="str">
        <f>+Autodiagnóstico!E20</f>
        <v>Identificar trámites de alto impacto y priorizar</v>
      </c>
      <c r="K78" s="36">
        <v>100</v>
      </c>
      <c r="L78" s="40">
        <f>+Autodiagnóstico!F20</f>
        <v>94.285714285714292</v>
      </c>
      <c r="M78" s="39"/>
      <c r="N78" s="39"/>
      <c r="O78" s="39"/>
      <c r="P78" s="39"/>
      <c r="Q78" s="39"/>
      <c r="R78" s="39"/>
      <c r="S78" s="39"/>
      <c r="T78" s="39"/>
      <c r="U78" s="38"/>
    </row>
    <row r="79" spans="2:21" x14ac:dyDescent="0.3">
      <c r="B79" s="37"/>
      <c r="C79" s="39"/>
      <c r="D79" s="39"/>
      <c r="E79" s="39"/>
      <c r="F79" s="39"/>
      <c r="G79" s="39"/>
      <c r="H79" s="39"/>
      <c r="I79" s="39"/>
      <c r="J79" s="39"/>
      <c r="L79" s="40"/>
      <c r="M79" s="39"/>
      <c r="N79" s="39"/>
      <c r="O79" s="39"/>
      <c r="P79" s="39"/>
      <c r="Q79" s="39"/>
      <c r="R79" s="39"/>
      <c r="S79" s="39"/>
      <c r="T79" s="39"/>
      <c r="U79" s="38"/>
    </row>
    <row r="80" spans="2:21" x14ac:dyDescent="0.3">
      <c r="B80" s="37"/>
      <c r="C80" s="39"/>
      <c r="D80" s="39"/>
      <c r="E80" s="39"/>
      <c r="F80" s="39"/>
      <c r="G80" s="39"/>
      <c r="H80" s="39"/>
      <c r="I80" s="39"/>
      <c r="J80" s="39"/>
      <c r="K80" s="39"/>
      <c r="L80" s="39"/>
      <c r="M80" s="39"/>
      <c r="N80" s="39"/>
      <c r="O80" s="39"/>
      <c r="P80" s="39"/>
      <c r="Q80" s="39"/>
      <c r="R80" s="39"/>
      <c r="S80" s="39"/>
      <c r="T80" s="39"/>
      <c r="U80" s="38"/>
    </row>
    <row r="81" spans="2:21" x14ac:dyDescent="0.3">
      <c r="B81" s="37"/>
      <c r="C81" s="39"/>
      <c r="D81" s="39"/>
      <c r="E81" s="39"/>
      <c r="F81" s="39"/>
      <c r="G81" s="39"/>
      <c r="H81" s="39"/>
      <c r="I81" s="39"/>
      <c r="J81" s="39"/>
      <c r="K81" s="39"/>
      <c r="L81" s="39"/>
      <c r="M81" s="39"/>
      <c r="N81" s="39"/>
      <c r="O81" s="39"/>
      <c r="P81" s="39"/>
      <c r="Q81" s="39"/>
      <c r="R81" s="39"/>
      <c r="S81" s="39"/>
      <c r="T81" s="39"/>
      <c r="U81" s="38"/>
    </row>
    <row r="82" spans="2:21" x14ac:dyDescent="0.3">
      <c r="B82" s="37"/>
      <c r="C82" s="39"/>
      <c r="D82" s="39"/>
      <c r="E82" s="39"/>
      <c r="F82" s="39"/>
      <c r="G82" s="39"/>
      <c r="H82" s="39"/>
      <c r="I82" s="39"/>
      <c r="J82" s="39"/>
      <c r="K82" s="39"/>
      <c r="N82" s="39"/>
      <c r="O82" s="39"/>
      <c r="P82" s="39"/>
      <c r="Q82" s="39"/>
      <c r="R82" s="39"/>
      <c r="S82" s="39"/>
      <c r="T82" s="39"/>
      <c r="U82" s="38"/>
    </row>
    <row r="83" spans="2:21" x14ac:dyDescent="0.3">
      <c r="B83" s="37"/>
      <c r="C83" s="39"/>
      <c r="D83" s="39"/>
      <c r="E83" s="39"/>
      <c r="F83" s="39"/>
      <c r="G83" s="39"/>
      <c r="H83" s="39"/>
      <c r="I83" s="39"/>
      <c r="J83" s="39"/>
      <c r="K83" s="39"/>
      <c r="N83" s="39"/>
      <c r="O83" s="39"/>
      <c r="P83" s="39"/>
      <c r="Q83" s="39"/>
      <c r="R83" s="39"/>
      <c r="S83" s="39"/>
      <c r="T83" s="39"/>
      <c r="U83" s="38"/>
    </row>
    <row r="84" spans="2:21" x14ac:dyDescent="0.3">
      <c r="B84" s="37"/>
      <c r="C84" s="39"/>
      <c r="D84" s="39"/>
      <c r="E84" s="39"/>
      <c r="F84" s="39"/>
      <c r="G84" s="39"/>
      <c r="H84" s="39"/>
      <c r="I84" s="39"/>
      <c r="J84" s="39"/>
      <c r="K84" s="39"/>
      <c r="N84" s="39"/>
      <c r="O84" s="39"/>
      <c r="P84" s="39"/>
      <c r="Q84" s="39"/>
      <c r="R84" s="39"/>
      <c r="S84" s="39"/>
      <c r="T84" s="39"/>
      <c r="U84" s="38"/>
    </row>
    <row r="85" spans="2:21" x14ac:dyDescent="0.3">
      <c r="B85" s="37"/>
      <c r="C85" s="39"/>
      <c r="D85" s="39"/>
      <c r="E85" s="39"/>
      <c r="F85" s="39"/>
      <c r="G85" s="39"/>
      <c r="H85" s="39"/>
      <c r="I85" s="39"/>
      <c r="J85" s="39"/>
      <c r="K85" s="39"/>
      <c r="N85" s="39"/>
      <c r="O85" s="39"/>
      <c r="P85" s="39"/>
      <c r="Q85" s="39"/>
      <c r="R85" s="39"/>
      <c r="S85" s="39"/>
      <c r="T85" s="39"/>
      <c r="U85" s="38"/>
    </row>
    <row r="86" spans="2:21" x14ac:dyDescent="0.3">
      <c r="B86" s="37"/>
      <c r="C86" s="39"/>
      <c r="D86" s="39"/>
      <c r="E86" s="39"/>
      <c r="F86" s="39"/>
      <c r="G86" s="39"/>
      <c r="H86" s="39"/>
      <c r="I86" s="39"/>
      <c r="J86" s="39"/>
      <c r="K86" s="39"/>
      <c r="L86" s="39"/>
      <c r="M86" s="39"/>
      <c r="N86" s="39"/>
      <c r="O86" s="39"/>
      <c r="P86" s="39"/>
      <c r="Q86" s="39"/>
      <c r="R86" s="39"/>
      <c r="S86" s="39"/>
      <c r="T86" s="39"/>
      <c r="U86" s="38"/>
    </row>
    <row r="87" spans="2:21" x14ac:dyDescent="0.3">
      <c r="B87" s="37"/>
      <c r="C87" s="39"/>
      <c r="D87" s="39"/>
      <c r="E87" s="39"/>
      <c r="F87" s="39"/>
      <c r="G87" s="39"/>
      <c r="H87" s="39"/>
      <c r="I87" s="39"/>
      <c r="J87" s="39"/>
      <c r="K87" s="39"/>
      <c r="L87" s="39"/>
      <c r="M87" s="39"/>
      <c r="N87" s="39"/>
      <c r="O87" s="39"/>
      <c r="P87" s="39"/>
      <c r="Q87" s="39"/>
      <c r="R87" s="39"/>
      <c r="S87" s="39"/>
      <c r="T87" s="39"/>
      <c r="U87" s="38"/>
    </row>
    <row r="88" spans="2:21" x14ac:dyDescent="0.3">
      <c r="B88" s="37"/>
      <c r="C88" s="39"/>
      <c r="D88" s="39"/>
      <c r="E88" s="39"/>
      <c r="F88" s="39"/>
      <c r="G88" s="39"/>
      <c r="H88" s="39"/>
      <c r="I88" s="39"/>
      <c r="J88" s="39"/>
      <c r="K88" s="39"/>
      <c r="L88" s="39"/>
      <c r="M88" s="39"/>
      <c r="N88" s="39"/>
      <c r="O88" s="39"/>
      <c r="P88" s="39"/>
      <c r="Q88" s="39"/>
      <c r="R88" s="39"/>
      <c r="S88" s="39"/>
      <c r="T88" s="39"/>
      <c r="U88" s="38"/>
    </row>
    <row r="89" spans="2:21" x14ac:dyDescent="0.3">
      <c r="B89" s="37"/>
      <c r="C89" s="39"/>
      <c r="D89" s="39"/>
      <c r="E89" s="39"/>
      <c r="F89" s="39"/>
      <c r="G89" s="39"/>
      <c r="H89" s="39"/>
      <c r="I89" s="39"/>
      <c r="J89" s="39"/>
      <c r="K89" s="39"/>
      <c r="L89" s="39"/>
      <c r="M89" s="39"/>
      <c r="N89" s="39"/>
      <c r="O89" s="39"/>
      <c r="P89" s="39"/>
      <c r="Q89" s="39"/>
      <c r="R89" s="39"/>
      <c r="S89" s="39"/>
      <c r="T89" s="39"/>
      <c r="U89" s="38"/>
    </row>
    <row r="90" spans="2:21" x14ac:dyDescent="0.3">
      <c r="B90" s="37"/>
      <c r="C90" s="39"/>
      <c r="D90" s="39"/>
      <c r="E90" s="39"/>
      <c r="F90" s="39"/>
      <c r="G90" s="39"/>
      <c r="H90" s="39"/>
      <c r="I90" s="39"/>
      <c r="J90" s="39"/>
      <c r="K90" s="39"/>
      <c r="L90" s="39"/>
      <c r="M90" s="39"/>
      <c r="N90" s="39"/>
      <c r="O90" s="39"/>
      <c r="P90" s="39"/>
      <c r="Q90" s="39"/>
      <c r="R90" s="39"/>
      <c r="S90" s="39"/>
      <c r="T90" s="39"/>
      <c r="U90" s="38"/>
    </row>
    <row r="91" spans="2:21" x14ac:dyDescent="0.3">
      <c r="B91" s="37"/>
      <c r="C91" s="39"/>
      <c r="D91" s="39"/>
      <c r="E91" s="39"/>
      <c r="F91" s="39"/>
      <c r="G91" s="39"/>
      <c r="H91" s="39"/>
      <c r="I91" s="39"/>
      <c r="J91" s="39"/>
      <c r="K91" s="39"/>
      <c r="L91" s="39"/>
      <c r="M91" s="39"/>
      <c r="N91" s="39"/>
      <c r="O91" s="39"/>
      <c r="P91" s="39"/>
      <c r="Q91" s="39"/>
      <c r="R91" s="39"/>
      <c r="S91" s="39"/>
      <c r="T91" s="39"/>
      <c r="U91" s="38"/>
    </row>
    <row r="92" spans="2:21" x14ac:dyDescent="0.3">
      <c r="B92" s="37"/>
      <c r="C92" s="39"/>
      <c r="D92" s="39"/>
      <c r="E92" s="39"/>
      <c r="F92" s="39"/>
      <c r="G92" s="39"/>
      <c r="H92" s="39"/>
      <c r="I92" s="39"/>
      <c r="J92" s="39"/>
      <c r="K92" s="39"/>
      <c r="L92" s="39"/>
      <c r="M92" s="39"/>
      <c r="N92" s="39"/>
      <c r="O92" s="39"/>
      <c r="P92" s="39"/>
      <c r="Q92" s="39"/>
      <c r="R92" s="39"/>
      <c r="S92" s="39"/>
      <c r="T92" s="39"/>
      <c r="U92" s="38"/>
    </row>
    <row r="93" spans="2:21" x14ac:dyDescent="0.3">
      <c r="B93" s="37"/>
      <c r="C93" s="39"/>
      <c r="D93" s="39"/>
      <c r="E93" s="39"/>
      <c r="F93" s="39"/>
      <c r="G93" s="39"/>
      <c r="H93" s="39"/>
      <c r="I93" s="39"/>
      <c r="J93" s="39"/>
      <c r="K93" s="39"/>
      <c r="L93" s="39"/>
      <c r="M93" s="39"/>
      <c r="N93" s="39"/>
      <c r="O93" s="39"/>
      <c r="P93" s="39"/>
      <c r="Q93" s="39"/>
      <c r="R93" s="39"/>
      <c r="S93" s="39"/>
      <c r="T93" s="39"/>
      <c r="U93" s="38"/>
    </row>
    <row r="94" spans="2:21" x14ac:dyDescent="0.3">
      <c r="B94" s="37"/>
      <c r="C94" s="39"/>
      <c r="D94" s="39"/>
      <c r="E94" s="39"/>
      <c r="F94" s="39"/>
      <c r="G94" s="39"/>
      <c r="H94" s="39"/>
      <c r="I94" s="39"/>
      <c r="J94" s="39"/>
      <c r="K94" s="39"/>
      <c r="L94" s="39"/>
      <c r="M94" s="39"/>
      <c r="N94" s="39"/>
      <c r="O94" s="39"/>
      <c r="P94" s="39"/>
      <c r="Q94" s="39"/>
      <c r="R94" s="39"/>
      <c r="S94" s="39"/>
      <c r="T94" s="39"/>
      <c r="U94" s="38"/>
    </row>
    <row r="95" spans="2:21" x14ac:dyDescent="0.3">
      <c r="B95" s="37"/>
      <c r="C95" s="39"/>
      <c r="D95" s="39"/>
      <c r="E95" s="39"/>
      <c r="F95" s="39"/>
      <c r="G95" s="39"/>
      <c r="H95" s="39"/>
      <c r="I95" s="375" t="s">
        <v>123</v>
      </c>
      <c r="J95" s="375"/>
      <c r="K95" s="375"/>
      <c r="L95" s="375"/>
      <c r="M95" s="375"/>
      <c r="O95" s="39"/>
      <c r="P95" s="39"/>
      <c r="Q95" s="39"/>
      <c r="R95" s="39"/>
      <c r="S95" s="39"/>
      <c r="T95" s="39"/>
      <c r="U95" s="38"/>
    </row>
    <row r="96" spans="2:21" x14ac:dyDescent="0.3">
      <c r="B96" s="37"/>
      <c r="C96" s="39"/>
      <c r="D96" s="39"/>
      <c r="E96" s="39"/>
      <c r="F96" s="39"/>
      <c r="G96" s="39"/>
      <c r="H96" s="376" t="str">
        <f>+Autodiagnóstico!C34</f>
        <v>Estrategia de racionalización de trámites formulada e implementada</v>
      </c>
      <c r="I96" s="376"/>
      <c r="J96" s="376"/>
      <c r="K96" s="376"/>
      <c r="L96" s="376"/>
      <c r="M96" s="376"/>
      <c r="N96" s="376"/>
      <c r="O96" s="39"/>
      <c r="P96" s="39"/>
      <c r="Q96" s="39"/>
      <c r="R96" s="39"/>
      <c r="S96" s="39"/>
      <c r="T96" s="39"/>
      <c r="U96" s="38"/>
    </row>
    <row r="97" spans="2:21" x14ac:dyDescent="0.3">
      <c r="B97" s="37"/>
      <c r="C97" s="39"/>
      <c r="D97" s="39"/>
      <c r="E97" s="39"/>
      <c r="F97" s="39"/>
      <c r="G97" s="39"/>
      <c r="H97" s="39"/>
      <c r="I97" s="39"/>
      <c r="J97" s="39"/>
      <c r="K97" s="39"/>
      <c r="L97" s="39"/>
      <c r="M97" s="39"/>
      <c r="N97" s="39"/>
      <c r="O97" s="39"/>
      <c r="P97" s="39"/>
      <c r="Q97" s="39"/>
      <c r="R97" s="39"/>
      <c r="S97" s="39"/>
      <c r="T97" s="39"/>
      <c r="U97" s="38"/>
    </row>
    <row r="98" spans="2:21" x14ac:dyDescent="0.3">
      <c r="B98" s="37"/>
      <c r="C98" s="39"/>
      <c r="D98" s="39"/>
      <c r="E98" s="39"/>
      <c r="F98" s="39"/>
      <c r="G98" s="39"/>
      <c r="H98" s="39"/>
      <c r="I98" s="39"/>
      <c r="J98" s="39"/>
      <c r="K98" s="39"/>
      <c r="L98" s="39"/>
      <c r="M98" s="39"/>
      <c r="N98" s="39"/>
      <c r="O98" s="39"/>
      <c r="P98" s="39"/>
      <c r="Q98" s="39"/>
      <c r="R98" s="39"/>
      <c r="S98" s="39"/>
      <c r="T98" s="39"/>
      <c r="U98" s="38"/>
    </row>
    <row r="99" spans="2:21" x14ac:dyDescent="0.3">
      <c r="B99" s="37"/>
      <c r="C99" s="39"/>
      <c r="D99" s="39"/>
      <c r="E99" s="39"/>
      <c r="F99" s="39"/>
      <c r="G99" s="39"/>
      <c r="H99" s="39"/>
      <c r="I99" s="39"/>
      <c r="J99" s="39" t="s">
        <v>88</v>
      </c>
      <c r="K99" s="36" t="s">
        <v>12</v>
      </c>
      <c r="L99" s="39" t="s">
        <v>11</v>
      </c>
      <c r="M99" s="39"/>
      <c r="N99" s="39"/>
      <c r="O99" s="39"/>
      <c r="P99" s="39"/>
      <c r="Q99" s="39"/>
      <c r="R99" s="39"/>
      <c r="S99" s="39"/>
      <c r="T99" s="39"/>
      <c r="U99" s="38"/>
    </row>
    <row r="100" spans="2:21" x14ac:dyDescent="0.3">
      <c r="B100" s="37"/>
      <c r="C100" s="39"/>
      <c r="D100" s="39"/>
      <c r="E100" s="39"/>
      <c r="F100" s="39"/>
      <c r="G100" s="39"/>
      <c r="H100" s="39"/>
      <c r="I100" s="39"/>
      <c r="J100" s="39" t="str">
        <f>+Autodiagnóstico!E34</f>
        <v>Formular la estrategia de racionalización de trámites</v>
      </c>
      <c r="K100" s="36">
        <v>100</v>
      </c>
      <c r="L100" s="40">
        <f>+Autodiagnóstico!F34</f>
        <v>100</v>
      </c>
      <c r="M100" s="39"/>
      <c r="N100" s="39"/>
      <c r="O100" s="39"/>
      <c r="P100" s="39"/>
      <c r="Q100" s="39"/>
      <c r="R100" s="39"/>
      <c r="S100" s="39"/>
      <c r="T100" s="39"/>
      <c r="U100" s="38"/>
    </row>
    <row r="101" spans="2:21" x14ac:dyDescent="0.3">
      <c r="B101" s="37"/>
      <c r="C101" s="39"/>
      <c r="D101" s="39"/>
      <c r="E101" s="39"/>
      <c r="F101" s="39"/>
      <c r="G101" s="39"/>
      <c r="H101" s="39"/>
      <c r="I101" s="39"/>
      <c r="J101" s="39" t="str">
        <f>+Autodiagnóstico!E36</f>
        <v>Implementar acciones de racionalización  normativas</v>
      </c>
      <c r="K101" s="36">
        <v>100</v>
      </c>
      <c r="L101" s="40">
        <f>+Autodiagnóstico!F36</f>
        <v>60</v>
      </c>
      <c r="M101" s="39"/>
      <c r="N101" s="39"/>
      <c r="O101" s="39"/>
      <c r="P101" s="39"/>
      <c r="Q101" s="39"/>
      <c r="R101" s="39"/>
      <c r="S101" s="39"/>
      <c r="T101" s="39"/>
      <c r="U101" s="38"/>
    </row>
    <row r="102" spans="2:21" x14ac:dyDescent="0.3">
      <c r="B102" s="37"/>
      <c r="C102" s="39"/>
      <c r="D102" s="39"/>
      <c r="E102" s="39"/>
      <c r="F102" s="39"/>
      <c r="G102" s="39"/>
      <c r="H102" s="39"/>
      <c r="I102" s="39"/>
      <c r="J102" s="39" t="str">
        <f>+Autodiagnóstico!E39</f>
        <v>Implementar acciones de racionalización administrativas</v>
      </c>
      <c r="K102" s="36">
        <v>100</v>
      </c>
      <c r="L102" s="40">
        <f>+Autodiagnóstico!F39</f>
        <v>100</v>
      </c>
      <c r="M102" s="39"/>
      <c r="N102" s="39"/>
      <c r="O102" s="39"/>
      <c r="P102" s="39"/>
      <c r="Q102" s="39"/>
      <c r="R102" s="39"/>
      <c r="S102" s="39"/>
      <c r="T102" s="39"/>
      <c r="U102" s="38"/>
    </row>
    <row r="103" spans="2:21" x14ac:dyDescent="0.3">
      <c r="B103" s="37"/>
      <c r="C103" s="39"/>
      <c r="D103" s="39"/>
      <c r="E103" s="39"/>
      <c r="F103" s="39"/>
      <c r="G103" s="39"/>
      <c r="H103" s="39"/>
      <c r="I103" s="39"/>
      <c r="J103" s="39" t="str">
        <f>+Autodiagnóstico!E41</f>
        <v>Implementar acciones de racionalización que incorporen el uso de tecnologías de la información y las comunicaciones</v>
      </c>
      <c r="K103" s="36">
        <v>100</v>
      </c>
      <c r="L103" s="76">
        <f>+Autodiagnóstico!F41</f>
        <v>86.666666666666671</v>
      </c>
      <c r="M103" s="39"/>
      <c r="N103" s="39"/>
      <c r="O103" s="39"/>
      <c r="P103" s="39"/>
      <c r="Q103" s="39"/>
      <c r="R103" s="39"/>
      <c r="S103" s="39"/>
      <c r="T103" s="39"/>
      <c r="U103" s="38"/>
    </row>
    <row r="104" spans="2:21" x14ac:dyDescent="0.3">
      <c r="B104" s="37"/>
      <c r="C104" s="39"/>
      <c r="D104" s="39"/>
      <c r="E104" s="39"/>
      <c r="F104" s="39"/>
      <c r="G104" s="39"/>
      <c r="H104" s="39"/>
      <c r="I104" s="39"/>
      <c r="J104" s="39"/>
      <c r="K104" s="39"/>
      <c r="L104" s="39"/>
      <c r="M104" s="39"/>
      <c r="N104" s="39"/>
      <c r="O104" s="39"/>
      <c r="P104" s="39"/>
      <c r="Q104" s="39"/>
      <c r="R104" s="39"/>
      <c r="S104" s="39"/>
      <c r="T104" s="39"/>
      <c r="U104" s="38"/>
    </row>
    <row r="105" spans="2:21" x14ac:dyDescent="0.3">
      <c r="B105" s="37"/>
      <c r="C105" s="39"/>
      <c r="D105" s="39"/>
      <c r="E105" s="39"/>
      <c r="F105" s="39"/>
      <c r="G105" s="39"/>
      <c r="H105" s="39"/>
      <c r="I105" s="39"/>
      <c r="J105" s="39"/>
      <c r="K105" s="39"/>
      <c r="L105" s="39"/>
      <c r="M105" s="39"/>
      <c r="N105" s="39"/>
      <c r="O105" s="39"/>
      <c r="P105" s="39"/>
      <c r="Q105" s="39"/>
      <c r="R105" s="39"/>
      <c r="S105" s="39"/>
      <c r="T105" s="39"/>
      <c r="U105" s="38"/>
    </row>
    <row r="106" spans="2:21" x14ac:dyDescent="0.3">
      <c r="B106" s="37"/>
      <c r="C106" s="39"/>
      <c r="D106" s="39"/>
      <c r="E106" s="39"/>
      <c r="F106" s="39"/>
      <c r="G106" s="39"/>
      <c r="H106" s="39"/>
      <c r="I106" s="39"/>
      <c r="J106" s="39"/>
      <c r="K106" s="39"/>
      <c r="L106" s="39"/>
      <c r="M106" s="39"/>
      <c r="N106" s="39"/>
      <c r="O106" s="39"/>
      <c r="P106" s="39"/>
      <c r="Q106" s="39"/>
      <c r="R106" s="39"/>
      <c r="S106" s="39"/>
      <c r="T106" s="39"/>
      <c r="U106" s="38"/>
    </row>
    <row r="107" spans="2:21" x14ac:dyDescent="0.3">
      <c r="B107" s="37"/>
      <c r="C107" s="39"/>
      <c r="D107" s="39"/>
      <c r="E107" s="39"/>
      <c r="F107" s="39"/>
      <c r="G107" s="39"/>
      <c r="H107" s="39"/>
      <c r="I107" s="39"/>
      <c r="J107" s="39"/>
      <c r="K107" s="39"/>
      <c r="L107" s="39"/>
      <c r="M107" s="39"/>
      <c r="N107" s="39"/>
      <c r="O107" s="39"/>
      <c r="P107" s="39"/>
      <c r="Q107" s="39"/>
      <c r="R107" s="39"/>
      <c r="S107" s="39"/>
      <c r="T107" s="39"/>
      <c r="U107" s="38"/>
    </row>
    <row r="108" spans="2:21" x14ac:dyDescent="0.3">
      <c r="B108" s="37"/>
      <c r="C108" s="39"/>
      <c r="D108" s="39"/>
      <c r="E108" s="39"/>
      <c r="F108" s="39"/>
      <c r="G108" s="39"/>
      <c r="H108" s="39"/>
      <c r="I108" s="39"/>
      <c r="J108" s="39"/>
      <c r="K108" s="39"/>
      <c r="L108" s="39"/>
      <c r="M108" s="39"/>
      <c r="N108" s="39"/>
      <c r="O108" s="39"/>
      <c r="P108" s="39"/>
      <c r="Q108" s="39"/>
      <c r="R108" s="39"/>
      <c r="S108" s="39"/>
      <c r="T108" s="39"/>
      <c r="U108" s="38"/>
    </row>
    <row r="109" spans="2:21" x14ac:dyDescent="0.3">
      <c r="B109" s="37"/>
      <c r="C109" s="39"/>
      <c r="D109" s="39"/>
      <c r="E109" s="39"/>
      <c r="F109" s="39"/>
      <c r="G109" s="39"/>
      <c r="H109" s="39"/>
      <c r="I109" s="39"/>
      <c r="J109" s="39"/>
      <c r="K109" s="39"/>
      <c r="L109" s="39"/>
      <c r="M109" s="39"/>
      <c r="N109" s="39"/>
      <c r="O109" s="39"/>
      <c r="P109" s="39"/>
      <c r="Q109" s="39"/>
      <c r="R109" s="39"/>
      <c r="S109" s="39"/>
      <c r="T109" s="39"/>
      <c r="U109" s="38"/>
    </row>
    <row r="110" spans="2:21" x14ac:dyDescent="0.3">
      <c r="B110" s="37"/>
      <c r="C110" s="39"/>
      <c r="D110" s="39"/>
      <c r="E110" s="39"/>
      <c r="F110" s="39"/>
      <c r="G110" s="39"/>
      <c r="H110" s="39"/>
      <c r="I110" s="39"/>
      <c r="J110" s="39"/>
      <c r="K110" s="39"/>
      <c r="L110" s="39"/>
      <c r="M110" s="39"/>
      <c r="N110" s="39"/>
      <c r="O110" s="39"/>
      <c r="P110" s="39"/>
      <c r="Q110" s="39"/>
      <c r="R110" s="39"/>
      <c r="S110" s="39"/>
      <c r="T110" s="39"/>
      <c r="U110" s="38"/>
    </row>
    <row r="111" spans="2:21" x14ac:dyDescent="0.3">
      <c r="B111" s="37"/>
      <c r="C111" s="39"/>
      <c r="D111" s="39"/>
      <c r="E111" s="39"/>
      <c r="F111" s="39"/>
      <c r="G111" s="39"/>
      <c r="H111" s="39"/>
      <c r="I111" s="39"/>
      <c r="J111" s="39"/>
      <c r="K111" s="39"/>
      <c r="L111" s="39"/>
      <c r="M111" s="39"/>
      <c r="N111" s="39"/>
      <c r="O111" s="39"/>
      <c r="P111" s="39"/>
      <c r="Q111" s="39"/>
      <c r="R111" s="39"/>
      <c r="S111" s="39"/>
      <c r="T111" s="39"/>
      <c r="U111" s="38"/>
    </row>
    <row r="112" spans="2:21" x14ac:dyDescent="0.3">
      <c r="B112" s="37"/>
      <c r="C112" s="39"/>
      <c r="D112" s="39"/>
      <c r="E112" s="39"/>
      <c r="F112" s="39"/>
      <c r="G112" s="39"/>
      <c r="H112" s="39"/>
      <c r="I112" s="39"/>
      <c r="J112" s="39"/>
      <c r="K112" s="39"/>
      <c r="L112" s="39"/>
      <c r="M112" s="39"/>
      <c r="N112" s="39"/>
      <c r="O112" s="39"/>
      <c r="P112" s="39"/>
      <c r="Q112" s="39"/>
      <c r="R112" s="39"/>
      <c r="S112" s="39"/>
      <c r="T112" s="39"/>
      <c r="U112" s="38"/>
    </row>
    <row r="113" spans="2:21" x14ac:dyDescent="0.3">
      <c r="B113" s="37"/>
      <c r="C113" s="39"/>
      <c r="D113" s="39"/>
      <c r="E113" s="39"/>
      <c r="F113" s="39"/>
      <c r="G113" s="39"/>
      <c r="H113" s="39"/>
      <c r="I113" s="39"/>
      <c r="J113" s="39"/>
      <c r="K113" s="39"/>
      <c r="L113" s="39"/>
      <c r="M113" s="39"/>
      <c r="N113" s="39"/>
      <c r="O113" s="39"/>
      <c r="P113" s="39"/>
      <c r="Q113" s="39"/>
      <c r="R113" s="39"/>
      <c r="S113" s="39"/>
      <c r="T113" s="39"/>
      <c r="U113" s="38"/>
    </row>
    <row r="114" spans="2:21" x14ac:dyDescent="0.3">
      <c r="B114" s="37"/>
      <c r="C114" s="39"/>
      <c r="D114" s="39"/>
      <c r="E114" s="39"/>
      <c r="F114" s="39"/>
      <c r="G114" s="39"/>
      <c r="H114" s="39"/>
      <c r="I114" s="39"/>
      <c r="J114" s="39"/>
      <c r="K114" s="39"/>
      <c r="L114" s="39"/>
      <c r="M114" s="39"/>
      <c r="N114" s="39"/>
      <c r="O114" s="39"/>
      <c r="P114" s="39"/>
      <c r="Q114" s="39"/>
      <c r="R114" s="39"/>
      <c r="S114" s="39"/>
      <c r="T114" s="39"/>
      <c r="U114" s="38"/>
    </row>
    <row r="115" spans="2:21" x14ac:dyDescent="0.3">
      <c r="B115" s="37"/>
      <c r="C115" s="39"/>
      <c r="D115" s="39"/>
      <c r="E115" s="39"/>
      <c r="F115" s="39"/>
      <c r="G115" s="39"/>
      <c r="H115" s="39"/>
      <c r="I115" s="39"/>
      <c r="J115" s="39"/>
      <c r="K115" s="39"/>
      <c r="L115" s="39"/>
      <c r="M115" s="39"/>
      <c r="N115" s="39"/>
      <c r="O115" s="39"/>
      <c r="P115" s="39"/>
      <c r="Q115" s="39"/>
      <c r="R115" s="39"/>
      <c r="S115" s="39"/>
      <c r="T115" s="39"/>
      <c r="U115" s="38"/>
    </row>
    <row r="116" spans="2:21" x14ac:dyDescent="0.3">
      <c r="B116" s="37"/>
      <c r="C116" s="39"/>
      <c r="D116" s="39"/>
      <c r="E116" s="39"/>
      <c r="F116" s="39"/>
      <c r="G116" s="39"/>
      <c r="H116" s="39"/>
      <c r="I116" s="39"/>
      <c r="J116" s="39"/>
      <c r="K116" s="39"/>
      <c r="L116" s="39"/>
      <c r="M116" s="39"/>
      <c r="N116" s="39"/>
      <c r="O116" s="39"/>
      <c r="P116" s="39"/>
      <c r="Q116" s="39"/>
      <c r="R116" s="39"/>
      <c r="S116" s="39"/>
      <c r="T116" s="39"/>
      <c r="U116" s="38"/>
    </row>
    <row r="117" spans="2:21" x14ac:dyDescent="0.3">
      <c r="B117" s="37"/>
      <c r="C117" s="39"/>
      <c r="D117" s="39"/>
      <c r="E117" s="39"/>
      <c r="F117" s="39"/>
      <c r="G117" s="39"/>
      <c r="H117" s="39"/>
      <c r="I117" s="39"/>
      <c r="J117" s="39"/>
      <c r="K117" s="39"/>
      <c r="L117" s="39"/>
      <c r="M117" s="39"/>
      <c r="N117" s="39"/>
      <c r="O117" s="39"/>
      <c r="P117" s="39"/>
      <c r="Q117" s="39"/>
      <c r="R117" s="39"/>
      <c r="S117" s="39"/>
      <c r="T117" s="39"/>
      <c r="U117" s="38"/>
    </row>
    <row r="118" spans="2:21" x14ac:dyDescent="0.3">
      <c r="B118" s="37"/>
      <c r="C118" s="39"/>
      <c r="D118" s="39"/>
      <c r="E118" s="39"/>
      <c r="F118" s="39"/>
      <c r="G118" s="39"/>
      <c r="H118" s="39"/>
      <c r="I118" s="39"/>
      <c r="J118" s="39"/>
      <c r="K118" s="39"/>
      <c r="L118" s="39"/>
      <c r="M118" s="39"/>
      <c r="N118" s="39"/>
      <c r="O118" s="39"/>
      <c r="P118" s="39"/>
      <c r="Q118" s="39"/>
      <c r="R118" s="39"/>
      <c r="S118" s="39"/>
      <c r="T118" s="39"/>
      <c r="U118" s="38"/>
    </row>
    <row r="119" spans="2:21" x14ac:dyDescent="0.3">
      <c r="B119" s="37"/>
      <c r="C119" s="39"/>
      <c r="D119" s="39"/>
      <c r="E119" s="39"/>
      <c r="F119" s="39"/>
      <c r="G119" s="39"/>
      <c r="H119" s="39"/>
      <c r="I119" s="39"/>
      <c r="J119" s="39"/>
      <c r="K119" s="39"/>
      <c r="L119" s="39"/>
      <c r="M119" s="39"/>
      <c r="N119" s="39"/>
      <c r="O119" s="39"/>
      <c r="P119" s="39"/>
      <c r="Q119" s="39"/>
      <c r="R119" s="39"/>
      <c r="S119" s="39"/>
      <c r="T119" s="39"/>
      <c r="U119" s="38"/>
    </row>
    <row r="120" spans="2:21" x14ac:dyDescent="0.3">
      <c r="B120" s="37"/>
      <c r="C120" s="39"/>
      <c r="D120" s="39"/>
      <c r="E120" s="39"/>
      <c r="F120" s="39"/>
      <c r="G120" s="39"/>
      <c r="H120" s="39"/>
      <c r="I120" s="375" t="s">
        <v>124</v>
      </c>
      <c r="J120" s="375"/>
      <c r="K120" s="375"/>
      <c r="L120" s="375"/>
      <c r="M120" s="375"/>
      <c r="O120" s="39"/>
      <c r="P120" s="39"/>
      <c r="Q120" s="39"/>
      <c r="R120" s="39"/>
      <c r="S120" s="39"/>
      <c r="T120" s="39"/>
      <c r="U120" s="38"/>
    </row>
    <row r="121" spans="2:21" x14ac:dyDescent="0.3">
      <c r="B121" s="37"/>
      <c r="C121" s="39"/>
      <c r="D121" s="39"/>
      <c r="E121" s="39"/>
      <c r="F121" s="39"/>
      <c r="G121" s="39"/>
      <c r="H121" s="376" t="str">
        <f>+Autodiagnóstico!C44</f>
        <v>Resultados de la racionalización cuantificados y difundidos</v>
      </c>
      <c r="I121" s="376"/>
      <c r="J121" s="376"/>
      <c r="K121" s="376"/>
      <c r="L121" s="376"/>
      <c r="M121" s="376"/>
      <c r="N121" s="376"/>
      <c r="O121" s="39"/>
      <c r="P121" s="39"/>
      <c r="Q121" s="39"/>
      <c r="R121" s="39"/>
      <c r="S121" s="39"/>
      <c r="T121" s="39"/>
      <c r="U121" s="38"/>
    </row>
    <row r="122" spans="2:21" x14ac:dyDescent="0.3">
      <c r="B122" s="37"/>
      <c r="C122" s="39"/>
      <c r="D122" s="39"/>
      <c r="E122" s="39"/>
      <c r="F122" s="39"/>
      <c r="G122" s="39"/>
      <c r="H122" s="39"/>
      <c r="I122" s="39"/>
      <c r="J122" s="39"/>
      <c r="K122" s="39"/>
      <c r="L122" s="39"/>
      <c r="M122" s="39"/>
      <c r="N122" s="39"/>
      <c r="O122" s="39"/>
      <c r="P122" s="39"/>
      <c r="Q122" s="39"/>
      <c r="R122" s="39"/>
      <c r="S122" s="39"/>
      <c r="T122" s="39"/>
      <c r="U122" s="38"/>
    </row>
    <row r="123" spans="2:21" x14ac:dyDescent="0.3">
      <c r="B123" s="37"/>
      <c r="C123" s="39"/>
      <c r="D123" s="39"/>
      <c r="E123" s="39"/>
      <c r="F123" s="39"/>
      <c r="G123" s="39"/>
      <c r="H123" s="39"/>
      <c r="I123" s="39"/>
      <c r="J123" s="39"/>
      <c r="K123" s="39"/>
      <c r="L123" s="39"/>
      <c r="M123" s="39"/>
      <c r="N123" s="39"/>
      <c r="O123" s="39"/>
      <c r="P123" s="39"/>
      <c r="Q123" s="39"/>
      <c r="R123" s="39"/>
      <c r="S123" s="39"/>
      <c r="T123" s="39"/>
      <c r="U123" s="38"/>
    </row>
    <row r="124" spans="2:21" x14ac:dyDescent="0.3">
      <c r="B124" s="37"/>
      <c r="C124" s="39"/>
      <c r="D124" s="39"/>
      <c r="E124" s="39"/>
      <c r="F124" s="39"/>
      <c r="G124" s="39"/>
      <c r="H124" s="39"/>
      <c r="I124" s="39"/>
      <c r="J124" s="39" t="s">
        <v>88</v>
      </c>
      <c r="K124" s="36" t="s">
        <v>12</v>
      </c>
      <c r="L124" s="39" t="s">
        <v>11</v>
      </c>
      <c r="M124" s="39"/>
      <c r="N124" s="39"/>
      <c r="O124" s="39"/>
      <c r="P124" s="39"/>
      <c r="Q124" s="39"/>
      <c r="R124" s="39"/>
      <c r="S124" s="39"/>
      <c r="T124" s="39"/>
      <c r="U124" s="38"/>
    </row>
    <row r="125" spans="2:21" x14ac:dyDescent="0.3">
      <c r="B125" s="37"/>
      <c r="C125" s="39"/>
      <c r="D125" s="39"/>
      <c r="E125" s="39"/>
      <c r="F125" s="39"/>
      <c r="G125" s="39"/>
      <c r="H125" s="39"/>
      <c r="I125" s="39"/>
      <c r="J125" s="39" t="str">
        <f>+Autodiagnóstico!E44</f>
        <v>Cuantificar el impacto de las acciones de racionalización para divulgarlos a la ciudadanía</v>
      </c>
      <c r="K125" s="36">
        <v>100</v>
      </c>
      <c r="L125" s="40">
        <f>+Autodiagnóstico!F44</f>
        <v>49</v>
      </c>
      <c r="M125" s="39"/>
      <c r="N125" s="39"/>
      <c r="O125" s="39"/>
      <c r="P125" s="39"/>
      <c r="Q125" s="39"/>
      <c r="R125" s="39"/>
      <c r="S125" s="39"/>
      <c r="T125" s="39"/>
      <c r="U125" s="38"/>
    </row>
    <row r="126" spans="2:21" x14ac:dyDescent="0.3">
      <c r="B126" s="37"/>
      <c r="C126" s="39"/>
      <c r="D126" s="39"/>
      <c r="E126" s="39"/>
      <c r="F126" s="39"/>
      <c r="G126" s="39"/>
      <c r="H126" s="39"/>
      <c r="I126" s="39"/>
      <c r="J126" s="39" t="str">
        <f>+Autodiagnóstico!E49</f>
        <v xml:space="preserve">Realizar campañas de apropiación de las mejoras internas y externas </v>
      </c>
      <c r="K126" s="36">
        <v>100</v>
      </c>
      <c r="L126" s="40">
        <f>+Autodiagnóstico!F49</f>
        <v>70</v>
      </c>
      <c r="M126" s="39"/>
      <c r="N126" s="39"/>
      <c r="O126" s="39"/>
      <c r="P126" s="39"/>
      <c r="Q126" s="39"/>
      <c r="R126" s="39"/>
      <c r="S126" s="39"/>
      <c r="T126" s="39"/>
      <c r="U126" s="38"/>
    </row>
    <row r="127" spans="2:21" x14ac:dyDescent="0.3">
      <c r="B127" s="37"/>
      <c r="C127" s="39"/>
      <c r="D127" s="39"/>
      <c r="E127" s="39"/>
      <c r="F127" s="39"/>
      <c r="G127" s="39"/>
      <c r="H127" s="39"/>
      <c r="I127" s="39"/>
      <c r="J127" s="39"/>
      <c r="L127" s="40"/>
      <c r="M127" s="39"/>
      <c r="N127" s="39"/>
      <c r="O127" s="39"/>
      <c r="P127" s="39"/>
      <c r="Q127" s="39"/>
      <c r="R127" s="39"/>
      <c r="S127" s="39"/>
      <c r="T127" s="39"/>
      <c r="U127" s="38"/>
    </row>
    <row r="128" spans="2:21" x14ac:dyDescent="0.3">
      <c r="B128" s="37"/>
      <c r="C128" s="39"/>
      <c r="D128" s="39"/>
      <c r="E128" s="39"/>
      <c r="F128" s="39"/>
      <c r="G128" s="39"/>
      <c r="H128" s="39"/>
      <c r="I128" s="39"/>
      <c r="J128" s="39"/>
      <c r="L128" s="76"/>
      <c r="M128" s="39"/>
      <c r="N128" s="39"/>
      <c r="O128" s="39"/>
      <c r="P128" s="39"/>
      <c r="Q128" s="39"/>
      <c r="R128" s="39"/>
      <c r="S128" s="39"/>
      <c r="T128" s="39"/>
      <c r="U128" s="38"/>
    </row>
    <row r="129" spans="2:21" x14ac:dyDescent="0.3">
      <c r="B129" s="37"/>
      <c r="C129" s="39"/>
      <c r="D129" s="39"/>
      <c r="E129" s="39"/>
      <c r="F129" s="39"/>
      <c r="G129" s="39"/>
      <c r="H129" s="39"/>
      <c r="I129" s="39"/>
      <c r="J129" s="39"/>
      <c r="K129" s="39"/>
      <c r="L129" s="39"/>
      <c r="M129" s="39"/>
      <c r="N129" s="39"/>
      <c r="O129" s="39"/>
      <c r="P129" s="39"/>
      <c r="Q129" s="39"/>
      <c r="R129" s="39"/>
      <c r="S129" s="39"/>
      <c r="T129" s="39"/>
      <c r="U129" s="38"/>
    </row>
    <row r="130" spans="2:21" x14ac:dyDescent="0.3">
      <c r="B130" s="37"/>
      <c r="C130" s="39"/>
      <c r="D130" s="39"/>
      <c r="E130" s="39"/>
      <c r="F130" s="39"/>
      <c r="G130" s="39"/>
      <c r="H130" s="39"/>
      <c r="I130" s="39"/>
      <c r="J130" s="39"/>
      <c r="K130" s="39"/>
      <c r="L130" s="39"/>
      <c r="M130" s="39"/>
      <c r="N130" s="39"/>
      <c r="O130" s="39"/>
      <c r="P130" s="39"/>
      <c r="Q130" s="39"/>
      <c r="R130" s="39"/>
      <c r="S130" s="39"/>
      <c r="T130" s="39"/>
      <c r="U130" s="38"/>
    </row>
    <row r="131" spans="2:21" x14ac:dyDescent="0.3">
      <c r="B131" s="37"/>
      <c r="C131" s="39"/>
      <c r="D131" s="39"/>
      <c r="E131" s="39"/>
      <c r="F131" s="39"/>
      <c r="G131" s="39"/>
      <c r="H131" s="39"/>
      <c r="I131" s="39"/>
      <c r="J131" s="39"/>
      <c r="K131" s="39"/>
      <c r="L131" s="39"/>
      <c r="M131" s="39"/>
      <c r="N131" s="39"/>
      <c r="O131" s="39"/>
      <c r="P131" s="39"/>
      <c r="Q131" s="39"/>
      <c r="R131" s="39"/>
      <c r="S131" s="39"/>
      <c r="T131" s="39"/>
      <c r="U131" s="38"/>
    </row>
    <row r="132" spans="2:21" x14ac:dyDescent="0.3">
      <c r="B132" s="37"/>
      <c r="C132" s="39"/>
      <c r="D132" s="39"/>
      <c r="E132" s="39"/>
      <c r="F132" s="39"/>
      <c r="G132" s="39"/>
      <c r="H132" s="39"/>
      <c r="I132" s="39"/>
      <c r="J132" s="39"/>
      <c r="K132" s="39"/>
      <c r="L132" s="39"/>
      <c r="M132" s="39"/>
      <c r="N132" s="39"/>
      <c r="O132" s="39"/>
      <c r="P132" s="39"/>
      <c r="Q132" s="39"/>
      <c r="R132" s="39"/>
      <c r="S132" s="39"/>
      <c r="T132" s="39"/>
      <c r="U132" s="38"/>
    </row>
    <row r="133" spans="2:21" x14ac:dyDescent="0.3">
      <c r="B133" s="37"/>
      <c r="C133" s="39"/>
      <c r="D133" s="39"/>
      <c r="E133" s="39"/>
      <c r="F133" s="39"/>
      <c r="G133" s="39"/>
      <c r="H133" s="39"/>
      <c r="I133" s="39"/>
      <c r="J133" s="39"/>
      <c r="K133" s="39"/>
      <c r="L133" s="39"/>
      <c r="M133" s="39"/>
      <c r="N133" s="39"/>
      <c r="O133" s="39"/>
      <c r="P133" s="39"/>
      <c r="Q133" s="39"/>
      <c r="R133" s="39"/>
      <c r="S133" s="39"/>
      <c r="T133" s="39"/>
      <c r="U133" s="38"/>
    </row>
    <row r="134" spans="2:21" x14ac:dyDescent="0.3">
      <c r="B134" s="37"/>
      <c r="C134" s="39"/>
      <c r="D134" s="39"/>
      <c r="E134" s="39"/>
      <c r="F134" s="39"/>
      <c r="G134" s="39"/>
      <c r="H134" s="39"/>
      <c r="I134" s="39"/>
      <c r="J134" s="39"/>
      <c r="K134" s="39"/>
      <c r="L134" s="39"/>
      <c r="M134" s="39"/>
      <c r="N134" s="39"/>
      <c r="O134" s="39"/>
      <c r="P134" s="39"/>
      <c r="Q134" s="39"/>
      <c r="R134" s="39"/>
      <c r="S134" s="39"/>
      <c r="T134" s="39"/>
      <c r="U134" s="38"/>
    </row>
    <row r="135" spans="2:21" x14ac:dyDescent="0.3">
      <c r="B135" s="37"/>
      <c r="C135" s="39"/>
      <c r="D135" s="39"/>
      <c r="E135" s="39"/>
      <c r="F135" s="39"/>
      <c r="G135" s="39"/>
      <c r="H135" s="39"/>
      <c r="I135" s="39"/>
      <c r="J135" s="39"/>
      <c r="K135" s="39"/>
      <c r="L135" s="39"/>
      <c r="M135" s="39"/>
      <c r="N135" s="39"/>
      <c r="O135" s="39"/>
      <c r="P135" s="39"/>
      <c r="Q135" s="39"/>
      <c r="R135" s="39"/>
      <c r="S135" s="39"/>
      <c r="T135" s="39"/>
      <c r="U135" s="38"/>
    </row>
    <row r="136" spans="2:21" x14ac:dyDescent="0.3">
      <c r="B136" s="37"/>
      <c r="C136" s="39"/>
      <c r="D136" s="39"/>
      <c r="E136" s="39"/>
      <c r="F136" s="39"/>
      <c r="G136" s="39"/>
      <c r="H136" s="39"/>
      <c r="I136" s="39"/>
      <c r="J136" s="39"/>
      <c r="K136" s="39"/>
      <c r="L136" s="39"/>
      <c r="M136" s="39"/>
      <c r="N136" s="39"/>
      <c r="O136" s="39"/>
      <c r="P136" s="39"/>
      <c r="Q136" s="39"/>
      <c r="R136" s="39"/>
      <c r="S136" s="39"/>
      <c r="T136" s="39"/>
      <c r="U136" s="38"/>
    </row>
    <row r="137" spans="2:21" x14ac:dyDescent="0.3">
      <c r="B137" s="37"/>
      <c r="C137" s="39"/>
      <c r="D137" s="39"/>
      <c r="E137" s="39"/>
      <c r="F137" s="39"/>
      <c r="G137" s="39"/>
      <c r="H137" s="39"/>
      <c r="I137" s="39"/>
      <c r="J137" s="39"/>
      <c r="K137" s="39"/>
      <c r="L137" s="39"/>
      <c r="M137" s="39"/>
      <c r="N137" s="39"/>
      <c r="O137" s="39"/>
      <c r="P137" s="39"/>
      <c r="Q137" s="39"/>
      <c r="R137" s="39"/>
      <c r="S137" s="39"/>
      <c r="T137" s="39"/>
      <c r="U137" s="38"/>
    </row>
    <row r="138" spans="2:21" x14ac:dyDescent="0.3">
      <c r="B138" s="37"/>
      <c r="C138" s="39"/>
      <c r="D138" s="39"/>
      <c r="E138" s="39"/>
      <c r="F138" s="39"/>
      <c r="G138" s="39"/>
      <c r="H138" s="39"/>
      <c r="I138" s="39"/>
      <c r="J138" s="39"/>
      <c r="K138" s="39"/>
      <c r="L138" s="39"/>
      <c r="M138" s="39"/>
      <c r="N138" s="39"/>
      <c r="O138" s="39"/>
      <c r="P138" s="39"/>
      <c r="Q138" s="39"/>
      <c r="R138" s="39"/>
      <c r="S138" s="39"/>
      <c r="T138" s="39"/>
      <c r="U138" s="38"/>
    </row>
    <row r="139" spans="2:21" x14ac:dyDescent="0.3">
      <c r="B139" s="37"/>
      <c r="C139" s="39"/>
      <c r="D139" s="39"/>
      <c r="E139" s="39"/>
      <c r="F139" s="39"/>
      <c r="G139" s="39"/>
      <c r="H139" s="39"/>
      <c r="I139" s="39"/>
      <c r="J139" s="39"/>
      <c r="K139" s="39"/>
      <c r="L139" s="39"/>
      <c r="M139" s="39"/>
      <c r="N139" s="39"/>
      <c r="O139" s="39"/>
      <c r="P139" s="39"/>
      <c r="Q139" s="39"/>
      <c r="R139" s="39"/>
      <c r="S139" s="39"/>
      <c r="T139" s="39"/>
      <c r="U139" s="38"/>
    </row>
    <row r="140" spans="2:21" x14ac:dyDescent="0.3">
      <c r="B140" s="37"/>
      <c r="C140" s="39"/>
      <c r="D140" s="39"/>
      <c r="E140" s="39"/>
      <c r="F140" s="39"/>
      <c r="G140" s="39"/>
      <c r="H140" s="39"/>
      <c r="I140" s="39"/>
      <c r="J140" s="39"/>
      <c r="K140" s="39"/>
      <c r="L140" s="39"/>
      <c r="M140" s="39"/>
      <c r="N140" s="39"/>
      <c r="O140" s="39"/>
      <c r="P140" s="39"/>
      <c r="Q140" s="39"/>
      <c r="R140" s="39"/>
      <c r="S140" s="39"/>
      <c r="T140" s="39"/>
      <c r="U140" s="38"/>
    </row>
    <row r="141" spans="2:21" x14ac:dyDescent="0.3">
      <c r="B141" s="37"/>
      <c r="C141" s="39"/>
      <c r="D141" s="39"/>
      <c r="E141" s="39"/>
      <c r="F141" s="39"/>
      <c r="G141" s="39"/>
      <c r="H141" s="39"/>
      <c r="I141" s="39"/>
      <c r="J141" s="39"/>
      <c r="K141" s="39"/>
      <c r="L141" s="39"/>
      <c r="M141" s="39"/>
      <c r="N141" s="39"/>
      <c r="O141" s="39"/>
      <c r="P141" s="39"/>
      <c r="Q141" s="39"/>
      <c r="R141" s="39"/>
      <c r="S141" s="39"/>
      <c r="T141" s="39"/>
      <c r="U141" s="38"/>
    </row>
    <row r="142" spans="2:21" ht="14.5" thickBot="1" x14ac:dyDescent="0.35">
      <c r="B142" s="42"/>
      <c r="C142" s="43"/>
      <c r="D142" s="43"/>
      <c r="E142" s="43"/>
      <c r="F142" s="43"/>
      <c r="G142" s="43"/>
      <c r="H142" s="43"/>
      <c r="I142" s="43"/>
      <c r="J142" s="43"/>
      <c r="K142" s="43"/>
      <c r="L142" s="43"/>
      <c r="M142" s="43"/>
      <c r="N142" s="43"/>
      <c r="O142" s="43"/>
      <c r="P142" s="43"/>
      <c r="Q142" s="43"/>
      <c r="R142" s="43"/>
      <c r="S142" s="43"/>
      <c r="T142" s="43"/>
      <c r="U142" s="44"/>
    </row>
    <row r="143" spans="2:21" x14ac:dyDescent="0.3"/>
    <row r="144" spans="2:21" x14ac:dyDescent="0.3"/>
    <row r="145" spans="3:16" x14ac:dyDescent="0.3"/>
    <row r="146" spans="3:16" x14ac:dyDescent="0.3">
      <c r="C146" s="45"/>
      <c r="D146" s="46"/>
      <c r="E146" s="46"/>
      <c r="F146" s="46"/>
      <c r="O146" s="47"/>
      <c r="P146" s="48"/>
    </row>
    <row r="147" spans="3:16" x14ac:dyDescent="0.3">
      <c r="O147" s="47"/>
      <c r="P147" s="48"/>
    </row>
    <row r="148" spans="3:16" x14ac:dyDescent="0.3">
      <c r="O148" s="47"/>
      <c r="P148" s="48"/>
    </row>
    <row r="149" spans="3:16" x14ac:dyDescent="0.3"/>
    <row r="150" spans="3:16" ht="18" x14ac:dyDescent="0.4">
      <c r="K150" s="377" t="s">
        <v>31</v>
      </c>
      <c r="L150" s="377"/>
    </row>
    <row r="151" spans="3:16" x14ac:dyDescent="0.3"/>
    <row r="152" spans="3:16" x14ac:dyDescent="0.3"/>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O61"/>
  <sheetViews>
    <sheetView showGridLines="0" tabSelected="1" zoomScaleNormal="100" workbookViewId="0">
      <pane ySplit="1" topLeftCell="A3" activePane="bottomLeft" state="frozen"/>
      <selection activeCell="D1" sqref="D1"/>
      <selection pane="bottomLeft" activeCell="K7" sqref="K7"/>
    </sheetView>
  </sheetViews>
  <sheetFormatPr baseColWidth="10" defaultColWidth="2.6328125" defaultRowHeight="14" zeroHeight="1" x14ac:dyDescent="0.35"/>
  <cols>
    <col min="1" max="1" width="1.6328125" style="1" customWidth="1"/>
    <col min="2" max="2" width="1.54296875" style="3" customWidth="1"/>
    <col min="3" max="3" width="18.6328125" style="1" customWidth="1"/>
    <col min="4" max="4" width="16.54296875" style="119" customWidth="1"/>
    <col min="5" max="5" width="47.6328125" style="1" customWidth="1"/>
    <col min="6" max="6" width="6.6328125" style="4" customWidth="1"/>
    <col min="7" max="7" width="30.6328125" style="123" hidden="1" customWidth="1"/>
    <col min="8" max="8" width="22.08984375" style="1" hidden="1" customWidth="1"/>
    <col min="9" max="9" width="15.36328125" style="123" hidden="1" customWidth="1"/>
    <col min="10" max="10" width="20.08984375" style="1" hidden="1" customWidth="1"/>
    <col min="11" max="11" width="66.6328125" style="262" customWidth="1"/>
    <col min="12" max="12" width="21.6328125" style="101" customWidth="1"/>
    <col min="13" max="13" width="20.6328125" style="4" customWidth="1"/>
    <col min="14" max="14" width="19.54296875" style="4" customWidth="1"/>
    <col min="15" max="15" width="33.08984375" style="133" customWidth="1"/>
    <col min="16" max="16384" width="2.6328125" style="1"/>
  </cols>
  <sheetData>
    <row r="1" spans="2:15" ht="6" customHeight="1" thickBot="1" x14ac:dyDescent="0.4"/>
    <row r="2" spans="2:15" ht="76.5" customHeight="1" x14ac:dyDescent="0.35">
      <c r="B2" s="22"/>
      <c r="C2" s="23"/>
      <c r="D2" s="120"/>
      <c r="E2" s="23"/>
      <c r="F2" s="24"/>
      <c r="G2" s="124"/>
      <c r="H2" s="23"/>
      <c r="I2" s="124"/>
      <c r="J2" s="23"/>
      <c r="K2" s="263"/>
      <c r="L2" s="250"/>
      <c r="M2" s="24"/>
      <c r="N2" s="24"/>
      <c r="O2" s="136"/>
    </row>
    <row r="3" spans="2:15" ht="25" x14ac:dyDescent="0.35">
      <c r="B3" s="25"/>
      <c r="C3" s="384" t="s">
        <v>126</v>
      </c>
      <c r="D3" s="293"/>
      <c r="E3" s="293"/>
      <c r="F3" s="293"/>
      <c r="G3" s="293"/>
      <c r="H3" s="293"/>
      <c r="I3" s="293"/>
      <c r="J3" s="293"/>
      <c r="K3" s="293"/>
      <c r="L3" s="293"/>
      <c r="M3" s="293"/>
      <c r="N3" s="293"/>
      <c r="O3" s="293"/>
    </row>
    <row r="4" spans="2:15" ht="12" customHeight="1" thickBot="1" x14ac:dyDescent="0.4">
      <c r="B4" s="25"/>
      <c r="C4" s="7"/>
      <c r="D4" s="121"/>
      <c r="E4" s="7"/>
      <c r="F4" s="8"/>
      <c r="G4" s="125"/>
      <c r="H4" s="7"/>
      <c r="I4" s="125"/>
      <c r="J4" s="7"/>
      <c r="K4" s="264"/>
      <c r="L4" s="251"/>
      <c r="M4" s="8"/>
      <c r="N4" s="8"/>
      <c r="O4" s="134"/>
    </row>
    <row r="5" spans="2:15" ht="32.25" customHeight="1" x14ac:dyDescent="0.35">
      <c r="B5" s="25"/>
      <c r="C5" s="431" t="s">
        <v>103</v>
      </c>
      <c r="D5" s="398" t="s">
        <v>197</v>
      </c>
      <c r="E5" s="382" t="s">
        <v>3</v>
      </c>
      <c r="F5" s="382" t="s">
        <v>30</v>
      </c>
      <c r="G5" s="402" t="s">
        <v>0</v>
      </c>
      <c r="H5" s="404" t="s">
        <v>1</v>
      </c>
      <c r="I5" s="402" t="s">
        <v>102</v>
      </c>
      <c r="J5" s="400" t="s">
        <v>101</v>
      </c>
      <c r="K5" s="408" t="s">
        <v>213</v>
      </c>
      <c r="L5" s="378" t="s">
        <v>205</v>
      </c>
      <c r="M5" s="380" t="s">
        <v>206</v>
      </c>
      <c r="N5" s="381"/>
      <c r="O5" s="406" t="s">
        <v>100</v>
      </c>
    </row>
    <row r="6" spans="2:15" ht="36" customHeight="1" thickBot="1" x14ac:dyDescent="0.4">
      <c r="B6" s="26"/>
      <c r="C6" s="432"/>
      <c r="D6" s="399"/>
      <c r="E6" s="383"/>
      <c r="F6" s="383"/>
      <c r="G6" s="403"/>
      <c r="H6" s="405"/>
      <c r="I6" s="403"/>
      <c r="J6" s="401"/>
      <c r="K6" s="409"/>
      <c r="L6" s="379"/>
      <c r="M6" s="188" t="s">
        <v>207</v>
      </c>
      <c r="N6" s="188" t="s">
        <v>208</v>
      </c>
      <c r="O6" s="407"/>
    </row>
    <row r="7" spans="2:15" ht="68" customHeight="1" x14ac:dyDescent="0.35">
      <c r="B7" s="385"/>
      <c r="C7" s="389" t="str">
        <f>+Autodiagnóstico!C10</f>
        <v>Portafolio de oferta institucional (trámites y otros procedimientos administrativos) identificado y difundido</v>
      </c>
      <c r="D7" s="386" t="str">
        <f>+Autodiagnóstico!E10</f>
        <v>Construir el inventario de trámites y otros procedimientos administrativos</v>
      </c>
      <c r="E7" s="189" t="str">
        <f>+Autodiagnóstico!G10</f>
        <v>Revisar información sobre misión, funciones, procesos misionales, y sobre los productos que resultan de la ejecución de los procesos y que están dirigidos a los ciudadanos o grupos de valor de la entidad.</v>
      </c>
      <c r="F7" s="248">
        <v>100</v>
      </c>
      <c r="G7" s="192" t="s">
        <v>137</v>
      </c>
      <c r="H7" s="157"/>
      <c r="I7" s="158" t="s">
        <v>138</v>
      </c>
      <c r="J7" s="195"/>
      <c r="K7" s="236" t="s">
        <v>236</v>
      </c>
      <c r="L7" s="252" t="s">
        <v>237</v>
      </c>
      <c r="M7" s="208">
        <v>44958</v>
      </c>
      <c r="N7" s="208">
        <v>45107</v>
      </c>
      <c r="O7" s="160" t="s">
        <v>238</v>
      </c>
    </row>
    <row r="8" spans="2:15" ht="65" customHeight="1" x14ac:dyDescent="0.35">
      <c r="B8" s="385"/>
      <c r="C8" s="390"/>
      <c r="D8" s="387"/>
      <c r="E8" s="190"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248">
        <v>100</v>
      </c>
      <c r="G8" s="193" t="s">
        <v>139</v>
      </c>
      <c r="H8" s="132" t="s">
        <v>13</v>
      </c>
      <c r="I8" s="130" t="s">
        <v>140</v>
      </c>
      <c r="J8" s="196"/>
      <c r="K8" s="237" t="s">
        <v>220</v>
      </c>
      <c r="L8" s="253" t="s">
        <v>237</v>
      </c>
      <c r="M8" s="187">
        <v>44958</v>
      </c>
      <c r="N8" s="187">
        <v>45138</v>
      </c>
      <c r="O8" s="161" t="s">
        <v>211</v>
      </c>
    </row>
    <row r="9" spans="2:15" ht="78.650000000000006" customHeight="1" x14ac:dyDescent="0.35">
      <c r="B9" s="385"/>
      <c r="C9" s="390"/>
      <c r="D9" s="387"/>
      <c r="E9" s="292"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248">
        <v>100</v>
      </c>
      <c r="G9" s="193" t="s">
        <v>141</v>
      </c>
      <c r="H9" s="108"/>
      <c r="I9" s="130" t="s">
        <v>142</v>
      </c>
      <c r="J9" s="196"/>
      <c r="K9" s="237" t="s">
        <v>221</v>
      </c>
      <c r="L9" s="253" t="s">
        <v>237</v>
      </c>
      <c r="M9" s="187">
        <v>44958</v>
      </c>
      <c r="N9" s="187">
        <v>45107</v>
      </c>
      <c r="O9" s="161" t="s">
        <v>212</v>
      </c>
    </row>
    <row r="10" spans="2:15" ht="64.25" customHeight="1" x14ac:dyDescent="0.35">
      <c r="B10" s="385"/>
      <c r="C10" s="390"/>
      <c r="D10" s="387"/>
      <c r="E10" s="190" t="str">
        <f>+Autodiagnóstico!G13</f>
        <v>Revisar si los productos identificados corresponden a procedimientos administrativos OPAS (verificar el cumplimiento de las siguientes carácterísticas): están asociados a un trámite, su realización no es obigatoria para el usuario.</v>
      </c>
      <c r="F10" s="248">
        <v>80</v>
      </c>
      <c r="G10" s="193" t="s">
        <v>141</v>
      </c>
      <c r="H10" s="108"/>
      <c r="I10" s="130" t="s">
        <v>142</v>
      </c>
      <c r="J10" s="196"/>
      <c r="K10" s="237" t="s">
        <v>222</v>
      </c>
      <c r="L10" s="253" t="s">
        <v>237</v>
      </c>
      <c r="M10" s="187">
        <v>44958</v>
      </c>
      <c r="N10" s="187">
        <v>45107</v>
      </c>
      <c r="O10" s="161" t="s">
        <v>223</v>
      </c>
    </row>
    <row r="11" spans="2:15" ht="86.4" customHeight="1" thickBot="1" x14ac:dyDescent="0.4">
      <c r="B11" s="385"/>
      <c r="C11" s="390"/>
      <c r="D11" s="388"/>
      <c r="E11" s="191" t="str">
        <f>+Autodiagnóstico!G14</f>
        <v>Revise la información que está cargada en el SUIT para identificar si los trámites y otros procedimientos que se encuentran registrados siguen siendo vigentes para la entidad</v>
      </c>
      <c r="F11" s="248">
        <v>100</v>
      </c>
      <c r="G11" s="194" t="s">
        <v>143</v>
      </c>
      <c r="H11" s="164"/>
      <c r="I11" s="165" t="s">
        <v>144</v>
      </c>
      <c r="J11" s="197"/>
      <c r="K11" s="203" t="s">
        <v>210</v>
      </c>
      <c r="L11" s="253" t="s">
        <v>237</v>
      </c>
      <c r="M11" s="209">
        <v>44958</v>
      </c>
      <c r="N11" s="209">
        <v>45229</v>
      </c>
      <c r="O11" s="202" t="s">
        <v>239</v>
      </c>
    </row>
    <row r="12" spans="2:15" ht="49.25" customHeight="1" x14ac:dyDescent="0.35">
      <c r="B12" s="385"/>
      <c r="C12" s="390"/>
      <c r="D12" s="386" t="str">
        <f>+Autodiagnóstico!E15</f>
        <v>Registrar y actualizar trámites  y otros procedimientos administrativos en el SUIT</v>
      </c>
      <c r="E12" s="198" t="str">
        <f>+Autodiagnóstico!G15</f>
        <v>Revisar si la totalidad de los tramites y otros procedimientos administrativos identificados en el inventario se encuentran registrados en el SUIT</v>
      </c>
      <c r="F12" s="248">
        <v>100</v>
      </c>
      <c r="G12" s="127" t="s">
        <v>145</v>
      </c>
      <c r="H12" s="109"/>
      <c r="I12" s="131" t="s">
        <v>144</v>
      </c>
      <c r="J12" s="201"/>
      <c r="K12" s="236" t="s">
        <v>240</v>
      </c>
      <c r="L12" s="252" t="s">
        <v>237</v>
      </c>
      <c r="M12" s="208">
        <v>44958</v>
      </c>
      <c r="N12" s="208">
        <v>45107</v>
      </c>
      <c r="O12" s="160" t="s">
        <v>214</v>
      </c>
    </row>
    <row r="13" spans="2:15" ht="72.75" customHeight="1" x14ac:dyDescent="0.35">
      <c r="B13" s="385"/>
      <c r="C13" s="390"/>
      <c r="D13" s="387"/>
      <c r="E13" s="199"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248">
        <v>100</v>
      </c>
      <c r="G13" s="126"/>
      <c r="H13" s="108"/>
      <c r="I13" s="130" t="s">
        <v>146</v>
      </c>
      <c r="J13" s="196"/>
      <c r="K13" s="237" t="s">
        <v>241</v>
      </c>
      <c r="L13" s="253" t="s">
        <v>237</v>
      </c>
      <c r="M13" s="187">
        <v>44958</v>
      </c>
      <c r="N13" s="187">
        <v>45229</v>
      </c>
      <c r="O13" s="161" t="s">
        <v>242</v>
      </c>
    </row>
    <row r="14" spans="2:15" ht="43.25" customHeight="1" x14ac:dyDescent="0.35">
      <c r="B14" s="385"/>
      <c r="C14" s="390"/>
      <c r="D14" s="387"/>
      <c r="E14" s="199" t="str">
        <f>+Autodiagnóstico!G17</f>
        <v>Registrar los trámites y otros procedimientos administrativos en el Sistema Único de Información de Trámites (SUIT)</v>
      </c>
      <c r="F14" s="248">
        <v>100</v>
      </c>
      <c r="G14" s="126" t="s">
        <v>145</v>
      </c>
      <c r="H14" s="108"/>
      <c r="I14" s="130" t="s">
        <v>147</v>
      </c>
      <c r="J14" s="196"/>
      <c r="K14" s="237"/>
      <c r="L14" s="253"/>
      <c r="M14" s="187"/>
      <c r="N14" s="187"/>
      <c r="O14" s="161"/>
    </row>
    <row r="15" spans="2:15" ht="59" customHeight="1" thickBot="1" x14ac:dyDescent="0.4">
      <c r="B15" s="385"/>
      <c r="C15" s="390"/>
      <c r="D15" s="388"/>
      <c r="E15" s="200" t="str">
        <f>+Autodiagnóstico!G18</f>
        <v>Actualizar los trámites en el SUIT en armonía con lo dispuesto en el artículo 40 del Decreto - Ley 019 de 2012</v>
      </c>
      <c r="F15" s="248">
        <v>100</v>
      </c>
      <c r="G15" s="163" t="s">
        <v>148</v>
      </c>
      <c r="H15" s="164"/>
      <c r="I15" s="165" t="s">
        <v>149</v>
      </c>
      <c r="J15" s="197"/>
      <c r="K15" s="238" t="s">
        <v>243</v>
      </c>
      <c r="L15" s="254" t="s">
        <v>237</v>
      </c>
      <c r="M15" s="210">
        <v>44958</v>
      </c>
      <c r="N15" s="212">
        <v>45137</v>
      </c>
      <c r="O15" s="167" t="s">
        <v>215</v>
      </c>
    </row>
    <row r="16" spans="2:15" ht="72.75" customHeight="1" thickBot="1" x14ac:dyDescent="0.4">
      <c r="B16" s="385"/>
      <c r="C16" s="391"/>
      <c r="D16" s="228" t="str">
        <f>+Autodiagnóstico!E19</f>
        <v xml:space="preserve">Difundir información de oferta institucional de trámites y otros </v>
      </c>
      <c r="E16" s="229" t="str">
        <f>+Autodiagnóstico!G19</f>
        <v>Difundir información sobre la oferta institucional de trámites y otros procedimientos en lenguaje claro y de forma permanente a los usuarios de los trámites teniendo en cuenta la caracterización</v>
      </c>
      <c r="F16" s="249">
        <v>90</v>
      </c>
      <c r="G16" s="168"/>
      <c r="H16" s="169"/>
      <c r="I16" s="170" t="s">
        <v>150</v>
      </c>
      <c r="J16" s="223"/>
      <c r="K16" s="224" t="s">
        <v>264</v>
      </c>
      <c r="L16" s="255" t="s">
        <v>237</v>
      </c>
      <c r="M16" s="225">
        <v>44958</v>
      </c>
      <c r="N16" s="226">
        <v>45229</v>
      </c>
      <c r="O16" s="227" t="s">
        <v>244</v>
      </c>
    </row>
    <row r="17" spans="2:15" ht="16.25" customHeight="1" x14ac:dyDescent="0.35">
      <c r="B17" s="385"/>
      <c r="C17" s="395" t="str">
        <f>+Autodiagnóstico!C20</f>
        <v>Priorización participativa de Trámites a racionalizar</v>
      </c>
      <c r="D17" s="392" t="str">
        <f>+Autodiagnóstico!E20</f>
        <v>Identificar trámites de alto impacto y priorizar</v>
      </c>
      <c r="E17" s="189" t="str">
        <f>+Autodiagnóstico!G20</f>
        <v>Analizar los trámites con mayor frecuencia de solicitud o volumenes de atención</v>
      </c>
      <c r="F17" s="247">
        <v>100</v>
      </c>
      <c r="G17" s="192" t="s">
        <v>151</v>
      </c>
      <c r="H17" s="157"/>
      <c r="I17" s="158" t="s">
        <v>152</v>
      </c>
      <c r="J17" s="195" t="s">
        <v>153</v>
      </c>
      <c r="K17" s="416" t="s">
        <v>247</v>
      </c>
      <c r="L17" s="419" t="s">
        <v>237</v>
      </c>
      <c r="M17" s="422">
        <v>45139</v>
      </c>
      <c r="N17" s="425">
        <v>45168</v>
      </c>
      <c r="O17" s="428" t="s">
        <v>224</v>
      </c>
    </row>
    <row r="18" spans="2:15" ht="16.25" customHeight="1" x14ac:dyDescent="0.35">
      <c r="B18" s="385"/>
      <c r="C18" s="396"/>
      <c r="D18" s="393"/>
      <c r="E18" s="190" t="str">
        <f>+Autodiagnóstico!G21</f>
        <v>Analizar los trámites con mayor tiempo de respuesta por parte de la entidad</v>
      </c>
      <c r="F18" s="230">
        <v>100</v>
      </c>
      <c r="G18" s="193" t="s">
        <v>151</v>
      </c>
      <c r="H18" s="108"/>
      <c r="I18" s="130" t="s">
        <v>154</v>
      </c>
      <c r="J18" s="196" t="s">
        <v>153</v>
      </c>
      <c r="K18" s="417"/>
      <c r="L18" s="420"/>
      <c r="M18" s="423"/>
      <c r="N18" s="426"/>
      <c r="O18" s="429"/>
    </row>
    <row r="19" spans="2:15" ht="16.25" customHeight="1" x14ac:dyDescent="0.35">
      <c r="B19" s="385"/>
      <c r="C19" s="396"/>
      <c r="D19" s="393"/>
      <c r="E19" s="190" t="str">
        <f>+Autodiagnóstico!G22</f>
        <v>Identificar trámites que facilitan la implementación del Acuerdo de Paz</v>
      </c>
      <c r="F19" s="230">
        <v>100</v>
      </c>
      <c r="G19" s="193" t="s">
        <v>155</v>
      </c>
      <c r="H19" s="108"/>
      <c r="I19" s="130" t="s">
        <v>156</v>
      </c>
      <c r="J19" s="196"/>
      <c r="K19" s="417"/>
      <c r="L19" s="420"/>
      <c r="M19" s="423"/>
      <c r="N19" s="426"/>
      <c r="O19" s="429"/>
    </row>
    <row r="20" spans="2:15" ht="16.25" customHeight="1" x14ac:dyDescent="0.35">
      <c r="B20" s="385"/>
      <c r="C20" s="396"/>
      <c r="D20" s="393"/>
      <c r="E20" s="190" t="str">
        <f>+Autodiagnóstico!G23</f>
        <v>Identificar  trámites que están relacionados con las metas de los Planes de Desarrollo (nacionales o territoriales)</v>
      </c>
      <c r="F20" s="230">
        <v>100</v>
      </c>
      <c r="G20" s="193" t="s">
        <v>155</v>
      </c>
      <c r="H20" s="108"/>
      <c r="I20" s="130" t="s">
        <v>156</v>
      </c>
      <c r="J20" s="196"/>
      <c r="K20" s="417"/>
      <c r="L20" s="420"/>
      <c r="M20" s="423"/>
      <c r="N20" s="426"/>
      <c r="O20" s="429"/>
    </row>
    <row r="21" spans="2:15" ht="16.25" customHeight="1" x14ac:dyDescent="0.35">
      <c r="B21" s="385"/>
      <c r="C21" s="396"/>
      <c r="D21" s="393"/>
      <c r="E21" s="190" t="str">
        <f>+Autodiagnóstico!G24</f>
        <v xml:space="preserve">Identificar los trámites que estarán incluidos dentro de los Centros Integrados de Servicio al Ciudadano </v>
      </c>
      <c r="F21" s="230">
        <v>100</v>
      </c>
      <c r="G21" s="193" t="s">
        <v>155</v>
      </c>
      <c r="H21" s="108"/>
      <c r="I21" s="130" t="s">
        <v>157</v>
      </c>
      <c r="J21" s="196"/>
      <c r="K21" s="417"/>
      <c r="L21" s="420"/>
      <c r="M21" s="423"/>
      <c r="N21" s="426"/>
      <c r="O21" s="429"/>
    </row>
    <row r="22" spans="2:15" ht="16.25" customHeight="1" x14ac:dyDescent="0.35">
      <c r="B22" s="385"/>
      <c r="C22" s="396"/>
      <c r="D22" s="393"/>
      <c r="E22" s="190" t="str">
        <f>+Autodiagnóstico!G25</f>
        <v>Identificar los trámites que hacen parte de la Ruta de la Excelencia o Mapa de ruta que adelanta el Ministerio de Tecnologías de la Información y las Comunicaciones - DNP y Función Pública</v>
      </c>
      <c r="F22" s="230">
        <v>100</v>
      </c>
      <c r="G22" s="193" t="s">
        <v>151</v>
      </c>
      <c r="H22" s="108"/>
      <c r="I22" s="130" t="s">
        <v>157</v>
      </c>
      <c r="J22" s="196" t="s">
        <v>158</v>
      </c>
      <c r="K22" s="417"/>
      <c r="L22" s="420"/>
      <c r="M22" s="423"/>
      <c r="N22" s="426"/>
      <c r="O22" s="429"/>
    </row>
    <row r="23" spans="2:15" ht="16.25" customHeight="1" x14ac:dyDescent="0.35">
      <c r="B23" s="385"/>
      <c r="C23" s="396"/>
      <c r="D23" s="393"/>
      <c r="E23" s="190" t="str">
        <f>+Autodiagnóstico!G26</f>
        <v>Identificar los trámites que están relacionados con los indicadores de Doing Business</v>
      </c>
      <c r="F23" s="230">
        <v>100</v>
      </c>
      <c r="G23" s="193" t="s">
        <v>159</v>
      </c>
      <c r="H23" s="108"/>
      <c r="I23" s="130" t="s">
        <v>157</v>
      </c>
      <c r="J23" s="196" t="s">
        <v>160</v>
      </c>
      <c r="K23" s="417"/>
      <c r="L23" s="420"/>
      <c r="M23" s="423"/>
      <c r="N23" s="426"/>
      <c r="O23" s="429"/>
    </row>
    <row r="24" spans="2:15" ht="16.25" customHeight="1" x14ac:dyDescent="0.35">
      <c r="B24" s="385"/>
      <c r="C24" s="396"/>
      <c r="D24" s="393"/>
      <c r="E24" s="190" t="str">
        <f>+Autodiagnóstico!G27</f>
        <v xml:space="preserve">Identificar los trámites con mayor cantidad de quejas, reclamos y denuncias de los ciudadanos </v>
      </c>
      <c r="F24" s="230">
        <v>100</v>
      </c>
      <c r="G24" s="193" t="s">
        <v>151</v>
      </c>
      <c r="H24" s="108"/>
      <c r="I24" s="130" t="s">
        <v>157</v>
      </c>
      <c r="J24" s="196" t="s">
        <v>153</v>
      </c>
      <c r="K24" s="417"/>
      <c r="L24" s="420"/>
      <c r="M24" s="423"/>
      <c r="N24" s="426"/>
      <c r="O24" s="429"/>
    </row>
    <row r="25" spans="2:15" ht="16.25" customHeight="1" x14ac:dyDescent="0.35">
      <c r="B25" s="73"/>
      <c r="C25" s="396"/>
      <c r="D25" s="393"/>
      <c r="E25" s="190" t="str">
        <f>+Autodiagnóstico!G28</f>
        <v>Identificar los trámites que requieren mayor atención en razón a su complejidad, costos y afectación de la competitividad, de conformidad con las encuestas aplicadas sobre percepción del servicio a los ciudadanos</v>
      </c>
      <c r="F25" s="230">
        <v>100</v>
      </c>
      <c r="G25" s="193" t="s">
        <v>151</v>
      </c>
      <c r="H25" s="108"/>
      <c r="I25" s="130" t="s">
        <v>161</v>
      </c>
      <c r="J25" s="196" t="s">
        <v>153</v>
      </c>
      <c r="K25" s="417"/>
      <c r="L25" s="420"/>
      <c r="M25" s="423"/>
      <c r="N25" s="426"/>
      <c r="O25" s="429"/>
    </row>
    <row r="26" spans="2:15" ht="16.25" customHeight="1" x14ac:dyDescent="0.35">
      <c r="B26" s="73"/>
      <c r="C26" s="396"/>
      <c r="D26" s="393"/>
      <c r="E26" s="190" t="str">
        <f>+Autodiagnóstico!G29</f>
        <v xml:space="preserve">Analizar e identificar los trámites de la entidad que fueron objeto de observación por parte de las auditorías externas </v>
      </c>
      <c r="F26" s="230">
        <v>100</v>
      </c>
      <c r="G26" s="193" t="s">
        <v>155</v>
      </c>
      <c r="H26" s="108"/>
      <c r="I26" s="130" t="s">
        <v>162</v>
      </c>
      <c r="J26" s="196"/>
      <c r="K26" s="417"/>
      <c r="L26" s="420"/>
      <c r="M26" s="423"/>
      <c r="N26" s="426"/>
      <c r="O26" s="429"/>
    </row>
    <row r="27" spans="2:15" ht="16.25" customHeight="1" thickBot="1" x14ac:dyDescent="0.4">
      <c r="B27" s="73"/>
      <c r="C27" s="396"/>
      <c r="D27" s="393"/>
      <c r="E27" s="191" t="str">
        <f>+Autodiagnóstico!G30</f>
        <v xml:space="preserve">Identificar los trámites de mayor tarifa para los usuarios </v>
      </c>
      <c r="F27" s="287">
        <v>100</v>
      </c>
      <c r="G27" s="194" t="s">
        <v>159</v>
      </c>
      <c r="H27" s="164"/>
      <c r="I27" s="165" t="s">
        <v>163</v>
      </c>
      <c r="J27" s="197" t="s">
        <v>153</v>
      </c>
      <c r="K27" s="418"/>
      <c r="L27" s="421"/>
      <c r="M27" s="424"/>
      <c r="N27" s="427"/>
      <c r="O27" s="430"/>
    </row>
    <row r="28" spans="2:15" ht="54.65" customHeight="1" x14ac:dyDescent="0.35">
      <c r="B28" s="73"/>
      <c r="C28" s="396"/>
      <c r="D28" s="393"/>
      <c r="E28" s="175" t="str">
        <f>+Autodiagnóstico!G31</f>
        <v>Consultar a la ciudadanía sobre cuáles son los trámites más engorrosos, complejos, costosos, que afectan la competitividad, etc.</v>
      </c>
      <c r="F28" s="104">
        <v>60</v>
      </c>
      <c r="G28" s="127" t="s">
        <v>155</v>
      </c>
      <c r="H28" s="109"/>
      <c r="I28" s="131" t="s">
        <v>164</v>
      </c>
      <c r="J28" s="110"/>
      <c r="K28" s="204" t="s">
        <v>265</v>
      </c>
      <c r="L28" s="256" t="s">
        <v>261</v>
      </c>
      <c r="M28" s="211">
        <v>44958</v>
      </c>
      <c r="N28" s="211">
        <v>45229</v>
      </c>
      <c r="O28" s="171" t="s">
        <v>260</v>
      </c>
    </row>
    <row r="29" spans="2:15" ht="50" customHeight="1" x14ac:dyDescent="0.35">
      <c r="B29" s="73"/>
      <c r="C29" s="396"/>
      <c r="D29" s="393"/>
      <c r="E29" s="173" t="str">
        <f>+Autodiagnóstico!G32</f>
        <v xml:space="preserve">Identificar los trámites que generan mayores costos internos en su ejecución para la entidad </v>
      </c>
      <c r="F29" s="103">
        <v>60</v>
      </c>
      <c r="G29" s="126" t="s">
        <v>155</v>
      </c>
      <c r="H29" s="108"/>
      <c r="I29" s="130" t="s">
        <v>165</v>
      </c>
      <c r="J29" s="107"/>
      <c r="K29" s="205" t="s">
        <v>248</v>
      </c>
      <c r="L29" s="253" t="s">
        <v>237</v>
      </c>
      <c r="M29" s="187">
        <v>44958</v>
      </c>
      <c r="N29" s="187">
        <v>45230</v>
      </c>
      <c r="O29" s="161" t="s">
        <v>216</v>
      </c>
    </row>
    <row r="30" spans="2:15" ht="52.25" customHeight="1" thickBot="1" x14ac:dyDescent="0.4">
      <c r="B30" s="73"/>
      <c r="C30" s="397"/>
      <c r="D30" s="394"/>
      <c r="E30" s="174" t="str">
        <f>+Autodiagnóstico!G33</f>
        <v>Con base en el análisis de todas las variables anteriores priorice el conjunto de trámites a racionalizar en la vigencia</v>
      </c>
      <c r="F30" s="162">
        <v>100</v>
      </c>
      <c r="G30" s="163" t="s">
        <v>155</v>
      </c>
      <c r="H30" s="164"/>
      <c r="I30" s="165" t="s">
        <v>157</v>
      </c>
      <c r="J30" s="166"/>
      <c r="K30" s="206"/>
      <c r="L30" s="254"/>
      <c r="M30" s="210"/>
      <c r="N30" s="212"/>
      <c r="O30" s="167"/>
    </row>
    <row r="31" spans="2:15" ht="55.25" customHeight="1" x14ac:dyDescent="0.35">
      <c r="B31" s="73"/>
      <c r="C31" s="410" t="str">
        <f>+Autodiagnóstico!C34</f>
        <v>Estrategia de racionalización de trámites formulada e implementada</v>
      </c>
      <c r="D31" s="411" t="str">
        <f>+Autodiagnóstico!E34</f>
        <v>Formular la estrategia de racionalización de trámites</v>
      </c>
      <c r="E31" s="172" t="str">
        <f>+Autodiagnóstico!G34</f>
        <v>Formular la estrategia de racionalización de trámites cumpliendo con los parámetros establecidos por la política de racionalización de trámites</v>
      </c>
      <c r="F31" s="155">
        <v>100</v>
      </c>
      <c r="G31" s="156" t="s">
        <v>166</v>
      </c>
      <c r="H31" s="157"/>
      <c r="I31" s="158" t="s">
        <v>167</v>
      </c>
      <c r="J31" s="159" t="s">
        <v>168</v>
      </c>
      <c r="K31" s="207"/>
      <c r="L31" s="252"/>
      <c r="M31" s="234"/>
      <c r="N31" s="235"/>
      <c r="O31" s="160"/>
    </row>
    <row r="32" spans="2:15" ht="54" customHeight="1" thickBot="1" x14ac:dyDescent="0.4">
      <c r="B32" s="73"/>
      <c r="C32" s="396"/>
      <c r="D32" s="394"/>
      <c r="E32" s="174" t="str">
        <f>+Autodiagnóstico!G35</f>
        <v>Registrar en el Sistema Único de Información de Trámites - SUIT la estrategia de racionalización de trámites</v>
      </c>
      <c r="F32" s="259">
        <v>100</v>
      </c>
      <c r="G32" s="163" t="s">
        <v>169</v>
      </c>
      <c r="H32" s="164"/>
      <c r="I32" s="165" t="s">
        <v>170</v>
      </c>
      <c r="J32" s="166"/>
      <c r="K32" s="206" t="s">
        <v>252</v>
      </c>
      <c r="L32" s="256" t="s">
        <v>237</v>
      </c>
      <c r="M32" s="211">
        <v>44927</v>
      </c>
      <c r="N32" s="214">
        <v>44956</v>
      </c>
      <c r="O32" s="167" t="s">
        <v>251</v>
      </c>
    </row>
    <row r="33" spans="2:15" ht="20" customHeight="1" x14ac:dyDescent="0.35">
      <c r="B33" s="73"/>
      <c r="C33" s="396"/>
      <c r="D33" s="411" t="str">
        <f>+Autodiagnóstico!E36</f>
        <v>Implementar acciones de racionalización  normativas</v>
      </c>
      <c r="E33" s="172" t="str">
        <f>+Autodiagnóstico!G36</f>
        <v xml:space="preserve">Ajustar actos administrativos reglamentarios de trámites </v>
      </c>
      <c r="F33" s="104">
        <v>80</v>
      </c>
      <c r="G33" s="156"/>
      <c r="H33" s="157"/>
      <c r="I33" s="158" t="s">
        <v>171</v>
      </c>
      <c r="J33" s="159"/>
      <c r="K33" s="443" t="s">
        <v>289</v>
      </c>
      <c r="L33" s="435" t="s">
        <v>263</v>
      </c>
      <c r="M33" s="437">
        <v>44958</v>
      </c>
      <c r="N33" s="439">
        <v>45260</v>
      </c>
      <c r="O33" s="441" t="s">
        <v>218</v>
      </c>
    </row>
    <row r="34" spans="2:15" ht="42" customHeight="1" x14ac:dyDescent="0.35">
      <c r="B34" s="73"/>
      <c r="C34" s="396"/>
      <c r="D34" s="393"/>
      <c r="E34" s="173" t="str">
        <f>+Autodiagnóstico!G37</f>
        <v>Poner a consulta de la ciudadanía los actos administrativos que modifican los trámites, siguiendo los lineamientos del Decreto 270 de 2017</v>
      </c>
      <c r="F34" s="103">
        <v>60</v>
      </c>
      <c r="G34" s="126"/>
      <c r="H34" s="108"/>
      <c r="I34" s="130" t="s">
        <v>188</v>
      </c>
      <c r="J34" s="107" t="s">
        <v>172</v>
      </c>
      <c r="K34" s="444"/>
      <c r="L34" s="446"/>
      <c r="M34" s="447"/>
      <c r="N34" s="448"/>
      <c r="O34" s="449"/>
    </row>
    <row r="35" spans="2:15" ht="36.65" customHeight="1" thickBot="1" x14ac:dyDescent="0.4">
      <c r="B35" s="73"/>
      <c r="C35" s="396"/>
      <c r="D35" s="394"/>
      <c r="E35" s="174" t="str">
        <f>+Autodiagnóstico!G38</f>
        <v>Expedir los actos administrativos que modifican trámites</v>
      </c>
      <c r="F35" s="260">
        <v>80</v>
      </c>
      <c r="G35" s="163" t="s">
        <v>143</v>
      </c>
      <c r="H35" s="164"/>
      <c r="I35" s="165" t="s">
        <v>189</v>
      </c>
      <c r="J35" s="166"/>
      <c r="K35" s="445"/>
      <c r="L35" s="436"/>
      <c r="M35" s="438"/>
      <c r="N35" s="440"/>
      <c r="O35" s="442"/>
    </row>
    <row r="36" spans="2:15" ht="75.75" customHeight="1" x14ac:dyDescent="0.35">
      <c r="B36" s="154"/>
      <c r="C36" s="396"/>
      <c r="D36" s="411" t="str">
        <f>+Autodiagnóstico!E39</f>
        <v>Implementar acciones de racionalización administrativas</v>
      </c>
      <c r="E36" s="177" t="str">
        <f>+Autodiagnóstico!G39</f>
        <v>Implementar mejoras en los procesos que soportan la entrega de productos y/o servicios, teniendo en cuenta los recursos con los que cuenta la entidad y los resultados de la consulta ciudadana, los  asociados a los trámites y otros procedimientos administrativos</v>
      </c>
      <c r="F36" s="104">
        <v>100</v>
      </c>
      <c r="G36" s="179" t="s">
        <v>143</v>
      </c>
      <c r="H36" s="180"/>
      <c r="I36" s="181" t="s">
        <v>190</v>
      </c>
      <c r="J36" s="182" t="s">
        <v>173</v>
      </c>
      <c r="K36" s="433" t="s">
        <v>254</v>
      </c>
      <c r="L36" s="435" t="s">
        <v>237</v>
      </c>
      <c r="M36" s="437">
        <v>44958</v>
      </c>
      <c r="N36" s="439">
        <v>45260</v>
      </c>
      <c r="O36" s="441" t="s">
        <v>253</v>
      </c>
    </row>
    <row r="37" spans="2:15" ht="27.65" customHeight="1" thickBot="1" x14ac:dyDescent="0.4">
      <c r="B37" s="154"/>
      <c r="C37" s="396"/>
      <c r="D37" s="394"/>
      <c r="E37" s="178" t="str">
        <f>+Autodiagnóstico!G40</f>
        <v>Ampliar cobertura y accesibilidad de los canales de servicio para la prestación de los trámites</v>
      </c>
      <c r="F37" s="260">
        <v>100</v>
      </c>
      <c r="G37" s="183" t="s">
        <v>174</v>
      </c>
      <c r="H37" s="184"/>
      <c r="I37" s="185" t="s">
        <v>191</v>
      </c>
      <c r="J37" s="186"/>
      <c r="K37" s="434"/>
      <c r="L37" s="436"/>
      <c r="M37" s="438"/>
      <c r="N37" s="440"/>
      <c r="O37" s="442"/>
    </row>
    <row r="38" spans="2:15" ht="37.5" customHeight="1" x14ac:dyDescent="0.35">
      <c r="B38" s="73"/>
      <c r="C38" s="396"/>
      <c r="D38" s="411" t="str">
        <f>+Autodiagnóstico!E41</f>
        <v>Implementar acciones de racionalización que incorporen el uso de tecnologías de la información y las comunicaciones</v>
      </c>
      <c r="E38" s="177" t="str">
        <f>+Autodiagnóstico!G41</f>
        <v>Implementar mejoras tecnológicas en la prestación del trámite</v>
      </c>
      <c r="F38" s="104">
        <v>100</v>
      </c>
      <c r="G38" s="156"/>
      <c r="H38" s="157"/>
      <c r="I38" s="158" t="s">
        <v>192</v>
      </c>
      <c r="J38" s="159" t="s">
        <v>175</v>
      </c>
      <c r="K38" s="207" t="s">
        <v>266</v>
      </c>
      <c r="L38" s="252" t="s">
        <v>237</v>
      </c>
      <c r="M38" s="216">
        <v>44958</v>
      </c>
      <c r="N38" s="217">
        <v>45260</v>
      </c>
      <c r="O38" s="218" t="s">
        <v>253</v>
      </c>
    </row>
    <row r="39" spans="2:15" ht="81.650000000000006" customHeight="1" x14ac:dyDescent="0.35">
      <c r="B39" s="73"/>
      <c r="C39" s="396"/>
      <c r="D39" s="393"/>
      <c r="E39" s="176" t="str">
        <f>+Autodiagnóstico!G42</f>
        <v>Garantizar accesibilidad y usabilidad de los trámites en línea</v>
      </c>
      <c r="F39" s="103">
        <v>60</v>
      </c>
      <c r="G39" s="126" t="s">
        <v>176</v>
      </c>
      <c r="H39" s="108"/>
      <c r="I39" s="130" t="s">
        <v>193</v>
      </c>
      <c r="J39" s="107"/>
      <c r="K39" s="205" t="s">
        <v>256</v>
      </c>
      <c r="L39" s="253" t="s">
        <v>255</v>
      </c>
      <c r="M39" s="187">
        <v>44958</v>
      </c>
      <c r="N39" s="213">
        <v>45260</v>
      </c>
      <c r="O39" s="161" t="s">
        <v>257</v>
      </c>
    </row>
    <row r="40" spans="2:15" ht="43.25" customHeight="1" thickBot="1" x14ac:dyDescent="0.4">
      <c r="B40" s="73"/>
      <c r="C40" s="397"/>
      <c r="D40" s="394"/>
      <c r="E40" s="178" t="str">
        <f>+Autodiagnóstico!G43</f>
        <v>Implementar herramientas o mecanismos para compartir información entre sistemas de información o entre entidades</v>
      </c>
      <c r="F40" s="162">
        <v>100</v>
      </c>
      <c r="G40" s="163"/>
      <c r="H40" s="164"/>
      <c r="I40" s="165" t="s">
        <v>194</v>
      </c>
      <c r="J40" s="166" t="s">
        <v>177</v>
      </c>
      <c r="K40" s="206" t="s">
        <v>267</v>
      </c>
      <c r="L40" s="254" t="s">
        <v>262</v>
      </c>
      <c r="M40" s="210">
        <v>44958</v>
      </c>
      <c r="N40" s="212">
        <v>45260</v>
      </c>
      <c r="O40" s="167" t="s">
        <v>268</v>
      </c>
    </row>
    <row r="41" spans="2:15" ht="42.65" customHeight="1" x14ac:dyDescent="0.35">
      <c r="B41" s="73"/>
      <c r="C41" s="413" t="str">
        <f>+Autodiagnóstico!C44</f>
        <v>Resultados de la racionalización cuantificados y difundidos</v>
      </c>
      <c r="D41" s="411" t="str">
        <f>+Autodiagnóstico!E44</f>
        <v>Cuantificar el impacto de las acciones de racionalización para divulgarlos a la ciudadanía</v>
      </c>
      <c r="E41" s="231" t="str">
        <f>+Autodiagnóstico!G44</f>
        <v>Diligenciar datos de operación de los trámites y otros procedimientos en el SUIT</v>
      </c>
      <c r="F41" s="155">
        <v>100</v>
      </c>
      <c r="G41" s="156" t="s">
        <v>178</v>
      </c>
      <c r="H41" s="157"/>
      <c r="I41" s="158" t="s">
        <v>179</v>
      </c>
      <c r="J41" s="159"/>
      <c r="K41" s="207" t="s">
        <v>226</v>
      </c>
      <c r="L41" s="252" t="s">
        <v>237</v>
      </c>
      <c r="M41" s="216">
        <v>44958</v>
      </c>
      <c r="N41" s="217">
        <v>45290</v>
      </c>
      <c r="O41" s="218" t="s">
        <v>227</v>
      </c>
    </row>
    <row r="42" spans="2:15" ht="72.75" customHeight="1" x14ac:dyDescent="0.35">
      <c r="B42" s="73"/>
      <c r="C42" s="414"/>
      <c r="D42" s="393"/>
      <c r="E42" s="232" t="str">
        <f>+Autodiagnóstico!G45</f>
        <v>Implementar mecanismos que permitan cuantificar los beneficios de la racionalización hacia los usuarios, en términos de reducciones de costos, tiempos, requisitos, interacciones con la entidad y desplazamientos</v>
      </c>
      <c r="F42" s="103">
        <v>20</v>
      </c>
      <c r="G42" s="126" t="s">
        <v>180</v>
      </c>
      <c r="H42" s="108"/>
      <c r="I42" s="130" t="s">
        <v>138</v>
      </c>
      <c r="J42" s="107"/>
      <c r="K42" s="205" t="s">
        <v>78</v>
      </c>
      <c r="L42" s="253" t="s">
        <v>237</v>
      </c>
      <c r="M42" s="239">
        <v>44958</v>
      </c>
      <c r="N42" s="240">
        <v>45260</v>
      </c>
      <c r="O42" s="219" t="s">
        <v>260</v>
      </c>
    </row>
    <row r="43" spans="2:15" ht="59.25" customHeight="1" x14ac:dyDescent="0.35">
      <c r="B43" s="73"/>
      <c r="C43" s="414"/>
      <c r="D43" s="393"/>
      <c r="E43" s="232" t="str">
        <f>+Autodiagnóstico!G46</f>
        <v>Medir y evaluar la disminución de tramitadores y/o terceros que se benefician de los usuarios del trámite.</v>
      </c>
      <c r="F43" s="103">
        <v>35</v>
      </c>
      <c r="G43" s="126"/>
      <c r="H43" s="108"/>
      <c r="I43" s="130" t="s">
        <v>181</v>
      </c>
      <c r="J43" s="107" t="s">
        <v>182</v>
      </c>
      <c r="K43" s="205" t="s">
        <v>269</v>
      </c>
      <c r="L43" s="253" t="s">
        <v>270</v>
      </c>
      <c r="M43" s="239">
        <v>44958</v>
      </c>
      <c r="N43" s="240">
        <v>45260</v>
      </c>
      <c r="O43" s="241" t="s">
        <v>260</v>
      </c>
    </row>
    <row r="44" spans="2:15" ht="34.25" customHeight="1" x14ac:dyDescent="0.35">
      <c r="B44" s="73"/>
      <c r="C44" s="414"/>
      <c r="D44" s="393"/>
      <c r="E44" s="232" t="str">
        <f>+Autodiagnóstico!G47</f>
        <v>Medir y evaluar la disminución de las actuaciones de corrupción que se puedan estar presentando.</v>
      </c>
      <c r="F44" s="103">
        <v>20</v>
      </c>
      <c r="G44" s="126"/>
      <c r="H44" s="108"/>
      <c r="I44" s="130" t="s">
        <v>195</v>
      </c>
      <c r="J44" s="107" t="s">
        <v>182</v>
      </c>
      <c r="K44" s="205" t="s">
        <v>228</v>
      </c>
      <c r="L44" s="253" t="s">
        <v>237</v>
      </c>
      <c r="M44" s="215">
        <v>44958</v>
      </c>
      <c r="N44" s="215">
        <v>45137</v>
      </c>
      <c r="O44" s="219" t="s">
        <v>217</v>
      </c>
    </row>
    <row r="45" spans="2:15" ht="45" customHeight="1" thickBot="1" x14ac:dyDescent="0.4">
      <c r="B45" s="73"/>
      <c r="C45" s="414"/>
      <c r="D45" s="394"/>
      <c r="E45" s="233" t="str">
        <f>+Autodiagnóstico!G48</f>
        <v>Realizar campañas de difusión sobre los beneficios que obtienen los usuarios con las mejoras realizadas al(os) trámite(s)</v>
      </c>
      <c r="F45" s="260">
        <v>70</v>
      </c>
      <c r="G45" s="163" t="s">
        <v>183</v>
      </c>
      <c r="H45" s="164"/>
      <c r="I45" s="165" t="s">
        <v>184</v>
      </c>
      <c r="J45" s="166"/>
      <c r="K45" s="206" t="s">
        <v>81</v>
      </c>
      <c r="L45" s="254" t="s">
        <v>237</v>
      </c>
      <c r="M45" s="220">
        <v>44958</v>
      </c>
      <c r="N45" s="221">
        <v>45230</v>
      </c>
      <c r="O45" s="222" t="s">
        <v>225</v>
      </c>
    </row>
    <row r="46" spans="2:15" ht="51" customHeight="1" x14ac:dyDescent="0.35">
      <c r="B46" s="73"/>
      <c r="C46" s="414"/>
      <c r="D46" s="412" t="str">
        <f>+Autodiagnóstico!E49</f>
        <v xml:space="preserve">Realizar campañas de apropiación de las mejoras internas y externas </v>
      </c>
      <c r="E46" s="231" t="str">
        <f>+Autodiagnóstico!G49</f>
        <v>Realizar campañas de difusión y estrategias que busquen la apropiación de las mejoras de los trámites en los servidores públicos de la entidad responsables de su implementación</v>
      </c>
      <c r="F46" s="104">
        <v>70</v>
      </c>
      <c r="G46" s="156" t="s">
        <v>185</v>
      </c>
      <c r="H46" s="157"/>
      <c r="I46" s="158" t="s">
        <v>186</v>
      </c>
      <c r="J46" s="159"/>
      <c r="K46" s="207" t="s">
        <v>83</v>
      </c>
      <c r="L46" s="252" t="s">
        <v>237</v>
      </c>
      <c r="M46" s="216">
        <v>44927</v>
      </c>
      <c r="N46" s="217">
        <v>45107</v>
      </c>
      <c r="O46" s="218" t="s">
        <v>229</v>
      </c>
    </row>
    <row r="47" spans="2:15" ht="33" customHeight="1" thickBot="1" x14ac:dyDescent="0.4">
      <c r="B47" s="73"/>
      <c r="C47" s="415"/>
      <c r="D47" s="394"/>
      <c r="E47" s="233" t="str">
        <f>+Autodiagnóstico!G50</f>
        <v xml:space="preserve">Realizar campañas de difusión y apropiación de las mejoras de los trámites para los usuarios </v>
      </c>
      <c r="F47" s="162">
        <v>70</v>
      </c>
      <c r="G47" s="163" t="s">
        <v>183</v>
      </c>
      <c r="H47" s="164"/>
      <c r="I47" s="165" t="s">
        <v>187</v>
      </c>
      <c r="J47" s="166"/>
      <c r="K47" s="206" t="s">
        <v>230</v>
      </c>
      <c r="L47" s="254" t="s">
        <v>237</v>
      </c>
      <c r="M47" s="220">
        <v>44927</v>
      </c>
      <c r="N47" s="220">
        <v>45107</v>
      </c>
      <c r="O47" s="222" t="s">
        <v>225</v>
      </c>
    </row>
    <row r="48" spans="2:15" ht="10.5" customHeight="1" thickBot="1" x14ac:dyDescent="0.4">
      <c r="B48" s="27"/>
      <c r="C48" s="28"/>
      <c r="D48" s="122"/>
      <c r="E48" s="100"/>
      <c r="F48" s="29"/>
      <c r="G48" s="128"/>
      <c r="H48" s="28"/>
      <c r="I48" s="128"/>
      <c r="J48" s="28"/>
      <c r="K48" s="265"/>
      <c r="L48" s="100"/>
      <c r="M48" s="29"/>
      <c r="N48" s="29"/>
      <c r="O48" s="135"/>
    </row>
    <row r="49" spans="5:11" x14ac:dyDescent="0.35">
      <c r="E49" s="101"/>
    </row>
    <row r="50" spans="5:11" ht="36.65" customHeight="1" x14ac:dyDescent="0.35">
      <c r="E50" s="101"/>
      <c r="K50" s="266"/>
    </row>
    <row r="51" spans="5:11" ht="21.65" customHeight="1" x14ac:dyDescent="0.35">
      <c r="E51" s="101"/>
      <c r="K51" s="267" t="s">
        <v>219</v>
      </c>
    </row>
    <row r="52" spans="5:11" ht="15.5" x14ac:dyDescent="0.35">
      <c r="E52" s="101"/>
      <c r="K52" s="267" t="s">
        <v>231</v>
      </c>
    </row>
    <row r="53" spans="5:11" x14ac:dyDescent="0.35"/>
    <row r="54" spans="5:11" x14ac:dyDescent="0.35"/>
    <row r="55" spans="5:11" x14ac:dyDescent="0.35"/>
    <row r="56" spans="5:11" x14ac:dyDescent="0.35"/>
    <row r="57" spans="5:11" x14ac:dyDescent="0.35"/>
    <row r="58" spans="5:11" x14ac:dyDescent="0.35">
      <c r="G58" s="129" t="s">
        <v>31</v>
      </c>
    </row>
    <row r="59" spans="5:11" x14ac:dyDescent="0.35"/>
    <row r="60" spans="5:11" x14ac:dyDescent="0.35"/>
    <row r="61" spans="5:11" x14ac:dyDescent="0.35"/>
  </sheetData>
  <protectedRanges>
    <protectedRange sqref="M7:N34 M36:N47" name="Planeacion"/>
  </protectedRanges>
  <mergeCells count="42">
    <mergeCell ref="K33:K35"/>
    <mergeCell ref="L33:L35"/>
    <mergeCell ref="M33:M35"/>
    <mergeCell ref="N33:N35"/>
    <mergeCell ref="O33:O35"/>
    <mergeCell ref="K36:K37"/>
    <mergeCell ref="L36:L37"/>
    <mergeCell ref="M36:M37"/>
    <mergeCell ref="N36:N37"/>
    <mergeCell ref="O36:O37"/>
    <mergeCell ref="O5:O6"/>
    <mergeCell ref="K5:K6"/>
    <mergeCell ref="C31:C40"/>
    <mergeCell ref="D41:D45"/>
    <mergeCell ref="D46:D47"/>
    <mergeCell ref="C41:C47"/>
    <mergeCell ref="D31:D32"/>
    <mergeCell ref="D33:D35"/>
    <mergeCell ref="D36:D37"/>
    <mergeCell ref="D38:D40"/>
    <mergeCell ref="K17:K27"/>
    <mergeCell ref="L17:L27"/>
    <mergeCell ref="M17:M27"/>
    <mergeCell ref="N17:N27"/>
    <mergeCell ref="O17:O27"/>
    <mergeCell ref="C5:C6"/>
    <mergeCell ref="L5:L6"/>
    <mergeCell ref="M5:N5"/>
    <mergeCell ref="F5:F6"/>
    <mergeCell ref="C3:O3"/>
    <mergeCell ref="B7:B24"/>
    <mergeCell ref="D7:D11"/>
    <mergeCell ref="D12:D15"/>
    <mergeCell ref="C7:C16"/>
    <mergeCell ref="D17:D30"/>
    <mergeCell ref="C17:C30"/>
    <mergeCell ref="D5:D6"/>
    <mergeCell ref="E5:E6"/>
    <mergeCell ref="J5:J6"/>
    <mergeCell ref="I5:I6"/>
    <mergeCell ref="H5:H6"/>
    <mergeCell ref="G5:G6"/>
  </mergeCells>
  <conditionalFormatting sqref="F7:F47">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1">
    <dataValidation type="whole" allowBlank="1" showInputMessage="1" showErrorMessage="1" error="ERROR. DATO NO PERMITIDO" sqref="F7:F47">
      <formula1>0</formula1>
      <formula2>100</formula2>
    </dataValidation>
  </dataValidations>
  <pageMargins left="0.19685039370078741" right="0.19685039370078741" top="0.39370078740157483" bottom="0.78740157480314965" header="0.51181102362204722" footer="0.51181102362204722"/>
  <pageSetup paperSize="5" scale="57" orientation="landscape" horizontalDpi="4294967294" verticalDpi="300"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Inicio</vt:lpstr>
      <vt:lpstr>Instrucciones</vt:lpstr>
      <vt:lpstr>Autodiagnóstico</vt:lpstr>
      <vt:lpstr>Gráficas</vt:lpstr>
      <vt:lpstr>Plan de Acción</vt:lpstr>
      <vt:lpstr>'Plan de Acción'!Títulos_a_imprimir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LENOVO_AlexCh</cp:lastModifiedBy>
  <cp:lastPrinted>2023-01-16T03:05:22Z</cp:lastPrinted>
  <dcterms:created xsi:type="dcterms:W3CDTF">2016-12-25T14:51:07Z</dcterms:created>
  <dcterms:modified xsi:type="dcterms:W3CDTF">2023-03-08T13:06:13Z</dcterms:modified>
</cp:coreProperties>
</file>