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Mi unidad\Año  2024\PLANES DE ACCION DE POLITICAS 2024\P. Gest Presupuestal Hacienda\"/>
    </mc:Choice>
  </mc:AlternateContent>
  <bookViews>
    <workbookView xWindow="0" yWindow="0" windowWidth="20490" windowHeight="6630" tabRatio="795" activeTab="4"/>
  </bookViews>
  <sheets>
    <sheet name="Inicio" sheetId="16" r:id="rId1"/>
    <sheet name="Instrucciones" sheetId="14" r:id="rId2"/>
    <sheet name="Autodiagnóstico" sheetId="15" r:id="rId3"/>
    <sheet name="Gráficas" sheetId="17" r:id="rId4"/>
    <sheet name="Plan de Accion" sheetId="18" r:id="rId5"/>
    <sheet name="Plan de Acción" sheetId="8" state="hidden" r:id="rId6"/>
  </sheets>
  <externalReferences>
    <externalReference r:id="rId7"/>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F10" i="15" l="1"/>
  <c r="F7" i="8" l="1"/>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<sst xmlns="http://schemas.openxmlformats.org/spreadsheetml/2006/main" count="255" uniqueCount="161">
  <si>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</si>
  <si>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</si>
  <si>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</si>
  <si>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</si>
  <si>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</si>
  <si>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</si>
  <si>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</si>
  <si>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</si>
  <si>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</si>
  <si>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</si>
  <si>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</si>
  <si>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</si>
  <si>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</si>
  <si>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</si>
  <si>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</si>
  <si>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</si>
  <si>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</si>
  <si>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</si>
  <si>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</si>
  <si>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</si>
  <si>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</si>
  <si>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</si>
  <si>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</si>
  <si>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</si>
  <si>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</si>
  <si>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</si>
  <si>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</si>
  <si>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</si>
  <si>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</si>
  <si>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</si>
  <si>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</si>
  <si>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</si>
  <si>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</si>
  <si>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</si>
  <si>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</si>
  <si>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</si>
  <si>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</si>
  <si>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</si>
  <si>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</si>
  <si>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</si>
  <si>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</si>
  <si>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</si>
  <si>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</si>
  <si>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</si>
  <si>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</si>
  <si>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</si>
  <si>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</si>
  <si>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</si>
  <si>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</si>
  <si>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</si>
  <si>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</si>
  <si>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</si>
  <si>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</si>
  <si>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</si>
  <si>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</si>
  <si>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</si>
  <si>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</si>
  <si>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</si>
  <si>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</si>
  <si>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</si>
  <si>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</si>
  <si>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</si>
  <si>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</si>
  <si>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</si>
  <si>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</si>
  <si>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</si>
  <si>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</si>
  <si>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</si>
  <si>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</si>
  <si>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</si>
  <si>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</si>
  <si>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</si>
  <si>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</si>
  <si>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</si>
  <si>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</si>
  <si>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</si>
  <si>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</si>
  <si>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</si>
  <si>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</si>
  <si>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</si>
  <si>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</si>
  <si>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</si>
  <si>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</si>
  <si>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</si>
  <si>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</si>
  <si>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</si>
  <si>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</si>
  <si>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</si>
  <si>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</si>
  <si>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</si>
  <si>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</si>
  <si>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</si>
  <si>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</si>
  <si>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</si>
  <si>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</si>
  <si>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</si>
  <si>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</si>
  <si>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</si>
  <si>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</si>
  <si>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</si>
  <si>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</si>
  <si>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</si>
  <si>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</si>
  <si>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</si>
  <si>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</si>
  <si>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</si>
  <si>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</si>
  <si>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</si>
  <si>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</si>
  <si>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</si>
  <si>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</si>
  <si>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</si>
  <si>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</si>
  <si>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</si>
  <si>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</si>
  <si>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</si>
  <si>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</si>
  <si>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</si>
  <si>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</si>
  <si>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</si>
  <si>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</si>
  <si>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</si>
  <si>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</si>
  <si>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</si>
  <si>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</si>
  <si>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</si>
  <si>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</si>
  <si>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QUE Y COMO</t>
  </si>
  <si>
    <t>QUIEN
Responsable de cada tarea</t>
  </si>
  <si>
    <t>CUANDO
Fecha prevista para iniciar y terminar cada tarea</t>
  </si>
  <si>
    <t>FECHA DE INICIO</t>
  </si>
  <si>
    <t>FECHA DE FIN</t>
  </si>
  <si>
    <t>ROSA MARIA SOTELO DOMINGUEZ
SECRETARIA DE HACIENDA</t>
  </si>
  <si>
    <t>Oficina de Presupuesto - Secretaría de Hacienda</t>
  </si>
  <si>
    <t>Certificado de disponibilidad presupuestal aprobado con firma del Ordenador del gasto o quien haga sus veces.</t>
  </si>
  <si>
    <t>N/A</t>
  </si>
  <si>
    <t xml:space="preserve">Actualización e Implementación del procedimiento gf_p_013_Elaboración Presupuesto de Ingresos y Gastos </t>
  </si>
  <si>
    <t>Aplicabilidad  del procedimiento actualizado gf_p_012_Marco Fiscal de Mediano Plazo.</t>
  </si>
  <si>
    <t>Revisión, actualización e implementación del  Estatuto Organico de Presupuesto.</t>
  </si>
  <si>
    <t>Aplicabilidad  del procedimiento actualizado gf_p_013 Elaboración Presupuesto de Ingresos y Gastos.</t>
  </si>
  <si>
    <t xml:space="preserve">Verificación constante de los controles establecidos en el procedimiento GF-P-027 - Expedición del Certificado de disponibilidad presupuestal  
</t>
  </si>
  <si>
    <t xml:space="preserve">Reporte trimestral de ejecuciones presupuestales de la Admisnitración Municipal </t>
  </si>
  <si>
    <t>Revisión y seguimiento trimestral de las ejecuciones presupuestales de la Adminsitración Municipal .</t>
  </si>
  <si>
    <t>Revision y seguimiento al procedimiento pago de cuentas, verificando que se respete el orden de llegada de los documentos soporte.</t>
  </si>
  <si>
    <t>Oficina de Contabilidad-Secretaria de Hacienda</t>
  </si>
  <si>
    <t>Muestreo de cuentas, correcta ejecucion del procedmiento pago de cuentas.</t>
  </si>
  <si>
    <t>Verificacion de CDP previo a actos administrativos que afecte las apropiaciones presupuestales.</t>
  </si>
  <si>
    <t>Certificado de disponibilidad presupuestal y acto administrativo.</t>
  </si>
  <si>
    <t>Implementación de reporte de estados financieros en el Informe de rendición de cuentas</t>
  </si>
  <si>
    <t>Fortalecer espacios que permitan potencializar el uso de la información contable en la toma de decisiones, mediante la presentación de estados financieros a travez de la rendición de cuentas; Asigar un espacio en la rención de cuentas para reportar la información Contable una vez al año</t>
  </si>
  <si>
    <t>Revisar los estados financieros para realizar las notas a los estados contbales.</t>
  </si>
  <si>
    <t>Estados financieros y notas contables.</t>
  </si>
  <si>
    <t>Realizar bajo los terminos definidos en el Regimen de Contabilidad Publica los estados financieros.</t>
  </si>
  <si>
    <t>Estados financieros realizados bajo los terminos definidos en el Regimen de Contabilidad Publica</t>
  </si>
  <si>
    <t>Preparar de manera mensual los Estados Contables.</t>
  </si>
  <si>
    <t>Estados contables mensuales</t>
  </si>
  <si>
    <t>Preparar y reportar la informacion contable a la Contaduría General de la Nación de acuerdo con las condiciones establecidas por dicho organismo</t>
  </si>
  <si>
    <t>Pantallazo reporte de informacion a CGN.</t>
  </si>
  <si>
    <t xml:space="preserve">Actualización e Implementación del procedimiento gf_p_012_Marco Fiscal de Mediano Plazo. 
  </t>
  </si>
  <si>
    <t>Aplicabilidad de  Estatuto Organico de presupuesto deacuerdo a la normatividad vigente.</t>
  </si>
  <si>
    <t>La gestión financiera pública es realizada exclusivamente en el SIIF Nación o emplean otras aplicaciones.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</si>
</sst>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b/>
      <sz val="8"/>
      <name val="Arial"/>
      <family val="2"/>
    </font>
    <font>
      <b/>
      <sz val="14"/>
      <name val="Arial"/>
      <family val="2"/>
    </font>
    <font>
      <b/>
      <sz val="12"/>
      <name val="Arial"/>
      <family val="2"/>
    </font>
    <font>
      <b/>
      <sz val="12"/>
      <color theme="1"/>
      <name val="Calibri"/>
      <family val="2"/>
      <scheme val="minor"/>
    </font>
    <font>
      <b/>
      <sz val="16"/>
      <name val="Arial"/>
      <family val="2"/>
    </font>
    <font>
      <sz val="16"/>
      <name val="Calibri"/>
      <family val="2"/>
      <scheme val="minor"/>
    </font>
  </fonts>
  <fills count="18">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0"/>
        <bgColor indexed="64"/>
      </patternFill>
    </fill>
    <fill>
      <patternFill patternType="solid">
        <fgColor theme="8"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n">
        <color indexed="64"/>
      </top>
      <bottom/>
      <diagonal/>
    </border>
    <border>
      <left/>
      <right/>
      <top style="dotted">
        <color indexed="56"/>
      </top>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28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4"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41"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1" fillId="0" borderId="17" xfId="0" applyFont="1" applyBorder="1" applyAlignment="1">
      <alignment horizontal="center" vertical="center"/>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1" fillId="0" borderId="13" xfId="0" applyFont="1" applyBorder="1" applyAlignment="1">
      <alignment horizontal="center" vertical="center"/>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7" xfId="0" applyFont="1" applyBorder="1" applyAlignment="1">
      <alignment horizontal="center" vertical="center"/>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1" fillId="0" borderId="68" xfId="0" applyFont="1" applyBorder="1" applyAlignment="1">
      <alignment horizontal="center" vertical="center"/>
    </xf>
    <xf numFmtId="0" fontId="31" fillId="0" borderId="69" xfId="0" applyFont="1" applyFill="1" applyBorder="1" applyAlignment="1">
      <alignment vertical="center" wrapText="1"/>
    </xf>
    <xf numFmtId="0" fontId="30" fillId="7" borderId="69" xfId="0" applyFont="1" applyFill="1" applyBorder="1" applyAlignment="1">
      <alignment horizontal="center" vertical="center" wrapText="1"/>
    </xf>
    <xf numFmtId="0" fontId="31" fillId="0" borderId="69" xfId="0" applyFont="1" applyBorder="1" applyAlignment="1">
      <alignment horizontal="center" vertical="center"/>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1" fillId="0" borderId="14" xfId="0" applyFont="1" applyBorder="1" applyAlignment="1">
      <alignment horizontal="center" vertical="center"/>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3" fillId="0" borderId="0" xfId="0" applyFont="1" applyAlignment="1">
      <alignment horizontal="justify" vertical="center"/>
    </xf>
    <xf numFmtId="0" fontId="40" fillId="0" borderId="105" xfId="0" applyFont="1" applyFill="1" applyBorder="1" applyAlignment="1">
      <alignment horizontal="center" vertical="center" wrapText="1"/>
    </xf>
    <xf numFmtId="14" fontId="24"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xf>
    <xf numFmtId="14" fontId="24" fillId="16" borderId="106" xfId="0" applyNumberFormat="1" applyFont="1" applyFill="1" applyBorder="1" applyAlignment="1">
      <alignment horizontal="center" vertical="center"/>
    </xf>
    <xf numFmtId="14" fontId="24" fillId="0" borderId="106" xfId="0" applyNumberFormat="1" applyFont="1" applyBorder="1" applyAlignment="1">
      <alignment horizontal="center" vertical="center"/>
    </xf>
    <xf numFmtId="0" fontId="42" fillId="17" borderId="1" xfId="0" applyFont="1" applyFill="1" applyBorder="1" applyAlignment="1">
      <alignment horizontal="center" vertical="center" wrapText="1"/>
    </xf>
    <xf numFmtId="0" fontId="24" fillId="0" borderId="1" xfId="0" applyFont="1" applyFill="1" applyBorder="1" applyAlignment="1">
      <alignment vertical="center" wrapText="1"/>
    </xf>
    <xf numFmtId="0" fontId="30" fillId="7" borderId="1" xfId="0" applyFont="1" applyFill="1" applyBorder="1" applyAlignment="1">
      <alignment horizontal="center" vertical="center" wrapText="1"/>
    </xf>
    <xf numFmtId="0" fontId="24" fillId="0" borderId="1" xfId="0" applyFont="1" applyFill="1" applyBorder="1" applyAlignment="1">
      <alignment vertical="top" wrapText="1"/>
    </xf>
    <xf numFmtId="0" fontId="24" fillId="16" borderId="1" xfId="0" applyFont="1" applyFill="1" applyBorder="1" applyAlignment="1">
      <alignment horizontal="left" vertical="center" wrapText="1"/>
    </xf>
    <xf numFmtId="0" fontId="24" fillId="16" borderId="1" xfId="0" applyFont="1" applyFill="1" applyBorder="1" applyAlignment="1">
      <alignment horizontal="center" vertical="center" wrapText="1"/>
    </xf>
    <xf numFmtId="0" fontId="24" fillId="16" borderId="1" xfId="0" applyFont="1" applyFill="1" applyBorder="1" applyAlignment="1">
      <alignment horizontal="left" vertical="center"/>
    </xf>
    <xf numFmtId="0" fontId="7" fillId="0" borderId="67" xfId="0" applyFont="1" applyBorder="1" applyAlignment="1">
      <alignment horizontal="center" vertical="center"/>
    </xf>
    <xf numFmtId="0" fontId="7" fillId="0" borderId="17" xfId="0" applyFont="1" applyBorder="1" applyAlignment="1">
      <alignment horizontal="center" vertical="center"/>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4" fontId="18" fillId="0" borderId="67" xfId="0" applyNumberFormat="1" applyFont="1" applyBorder="1" applyAlignment="1">
      <alignment horizontal="center" vertical="center" wrapText="1"/>
    </xf>
    <xf numFmtId="164" fontId="18" fillId="0" borderId="68" xfId="0" applyNumberFormat="1" applyFont="1" applyBorder="1" applyAlignment="1">
      <alignment horizontal="center" vertical="center" wrapText="1"/>
    </xf>
    <xf numFmtId="164"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164" fontId="18" fillId="0" borderId="16" xfId="0" applyNumberFormat="1"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4" fontId="18" fillId="0" borderId="22"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4" fontId="28" fillId="0" borderId="19" xfId="0" applyNumberFormat="1" applyFont="1" applyBorder="1" applyAlignment="1">
      <alignment horizontal="center" vertical="center"/>
    </xf>
    <xf numFmtId="164" fontId="28" fillId="0" borderId="20" xfId="0" applyNumberFormat="1" applyFont="1" applyBorder="1" applyAlignment="1">
      <alignment horizontal="center" vertical="center"/>
    </xf>
    <xf numFmtId="164"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36" fillId="15"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43" fillId="15"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17" borderId="1" xfId="0" applyFont="1" applyFill="1" applyBorder="1" applyAlignment="1">
      <alignment horizontal="center" vertical="center" wrapText="1"/>
    </xf>
    <xf numFmtId="0" fontId="42" fillId="17" borderId="1" xfId="0" applyFont="1" applyFill="1" applyBorder="1" applyAlignment="1">
      <alignment horizontal="justify" vertical="center" wrapText="1"/>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xf numFmtId="0" fontId="24" fillId="6" borderId="1" xfId="0" applyFont="1" applyFill="1" applyBorder="1" applyAlignment="1">
      <alignment horizontal="left"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60524680"/>
        <c:axId val="26052546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98.648648648648646</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60524680"/>
        <c:axId val="260525464"/>
      </c:scatterChart>
      <c:catAx>
        <c:axId val="26052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0525464"/>
        <c:crosses val="autoZero"/>
        <c:auto val="1"/>
        <c:lblAlgn val="ctr"/>
        <c:lblOffset val="100"/>
        <c:noMultiLvlLbl val="0"/>
      </c:catAx>
      <c:valAx>
        <c:axId val="2605254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0524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262666072"/>
        <c:axId val="262665680"/>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98</c:v>
                </c:pt>
                <c:pt idx="1">
                  <c:v>95</c:v>
                </c:pt>
                <c:pt idx="2">
                  <c:v>97.272727272727266</c:v>
                </c:pt>
                <c:pt idx="3">
                  <c:v>100</c:v>
                </c:pt>
                <c:pt idx="4">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262666072"/>
        <c:axId val="262665680"/>
      </c:scatterChart>
      <c:catAx>
        <c:axId val="262666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2665680"/>
        <c:crosses val="autoZero"/>
        <c:auto val="1"/>
        <c:lblAlgn val="ctr"/>
        <c:lblOffset val="100"/>
        <c:noMultiLvlLbl val="0"/>
      </c:catAx>
      <c:valAx>
        <c:axId val="2626656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2666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6</xdr:col>
      <xdr:colOff>1426369</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96" t="s">
        <v>124</v>
      </c>
      <c r="D3" s="196"/>
      <c r="E3" s="196"/>
      <c r="F3" s="196"/>
      <c r="G3" s="196"/>
      <c r="H3" s="196"/>
      <c r="I3" s="196"/>
      <c r="J3" s="196"/>
      <c r="K3" s="196"/>
      <c r="L3" s="196"/>
      <c r="M3" s="196"/>
      <c r="N3" s="196"/>
      <c r="O3" s="196"/>
      <c r="P3" s="196"/>
      <c r="Q3" s="196"/>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96" t="s">
        <v>122</v>
      </c>
      <c r="D5" s="196"/>
      <c r="E5" s="196"/>
      <c r="F5" s="196"/>
      <c r="G5" s="196"/>
      <c r="H5" s="196"/>
      <c r="I5" s="196"/>
      <c r="J5" s="196"/>
      <c r="K5" s="196"/>
      <c r="L5" s="196"/>
      <c r="M5" s="196"/>
      <c r="N5" s="196"/>
      <c r="O5" s="196"/>
      <c r="P5" s="196"/>
      <c r="Q5" s="196"/>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97" t="s">
        <v>5</v>
      </c>
      <c r="E8" s="197"/>
      <c r="F8" s="197"/>
      <c r="G8" s="197"/>
      <c r="H8" s="197"/>
      <c r="I8" s="197"/>
      <c r="J8" s="197"/>
      <c r="K8" s="197"/>
      <c r="L8" s="197"/>
      <c r="M8" s="197"/>
      <c r="N8" s="197"/>
      <c r="O8" s="197"/>
      <c r="P8" s="197"/>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97" t="s">
        <v>45</v>
      </c>
      <c r="E11" s="197"/>
      <c r="F11" s="197"/>
      <c r="G11" s="197"/>
      <c r="H11" s="197"/>
      <c r="I11" s="197"/>
      <c r="J11" s="197"/>
      <c r="K11" s="197"/>
      <c r="L11" s="197"/>
      <c r="M11" s="197"/>
      <c r="N11" s="197"/>
      <c r="O11" s="197"/>
      <c r="P11" s="197"/>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97" t="s">
        <v>46</v>
      </c>
      <c r="E14" s="197"/>
      <c r="F14" s="197"/>
      <c r="G14" s="197"/>
      <c r="H14" s="197"/>
      <c r="I14" s="197"/>
      <c r="J14" s="197"/>
      <c r="K14" s="197"/>
      <c r="L14" s="197"/>
      <c r="M14" s="197"/>
      <c r="N14" s="197"/>
      <c r="O14" s="197"/>
      <c r="P14" s="197"/>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zoomScale="90" zoomScaleNormal="90" workbookViewId="0">
      <selection activeCell="G27" sqref="G27"/>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202" t="s">
        <v>125</v>
      </c>
      <c r="D3" s="203"/>
      <c r="E3" s="203"/>
      <c r="F3" s="203"/>
      <c r="G3" s="203"/>
      <c r="H3" s="203"/>
      <c r="I3" s="203"/>
      <c r="J3" s="203"/>
      <c r="K3" s="203"/>
      <c r="L3" s="203"/>
      <c r="M3" s="203"/>
      <c r="N3" s="203"/>
      <c r="O3" s="203"/>
      <c r="P3" s="203"/>
      <c r="Q3" s="203"/>
      <c r="R3" s="203"/>
      <c r="S3" s="204"/>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205" t="s">
        <v>5</v>
      </c>
      <c r="D5" s="205"/>
      <c r="E5" s="205"/>
      <c r="F5" s="205"/>
      <c r="G5" s="205"/>
      <c r="H5" s="205"/>
      <c r="I5" s="205"/>
      <c r="J5" s="205"/>
      <c r="K5" s="205"/>
      <c r="L5" s="205"/>
      <c r="M5" s="205"/>
      <c r="N5" s="205"/>
      <c r="O5" s="205"/>
      <c r="P5" s="205"/>
      <c r="Q5" s="205"/>
      <c r="R5" s="205"/>
      <c r="S5" s="205"/>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206" t="s">
        <v>62</v>
      </c>
      <c r="D7" s="206"/>
      <c r="E7" s="206"/>
      <c r="F7" s="206"/>
      <c r="G7" s="206"/>
      <c r="H7" s="206"/>
      <c r="I7" s="206"/>
      <c r="J7" s="206"/>
      <c r="K7" s="206"/>
      <c r="L7" s="206"/>
      <c r="M7" s="206"/>
      <c r="N7" s="206"/>
      <c r="O7" s="206"/>
      <c r="P7" s="206"/>
      <c r="Q7" s="206"/>
      <c r="R7" s="206"/>
      <c r="S7" s="206"/>
      <c r="T7" s="10"/>
    </row>
    <row r="8" spans="2:25" ht="15" customHeight="1" x14ac:dyDescent="0.25">
      <c r="B8" s="20"/>
      <c r="C8" s="206"/>
      <c r="D8" s="206"/>
      <c r="E8" s="206"/>
      <c r="F8" s="206"/>
      <c r="G8" s="206"/>
      <c r="H8" s="206"/>
      <c r="I8" s="206"/>
      <c r="J8" s="206"/>
      <c r="K8" s="206"/>
      <c r="L8" s="206"/>
      <c r="M8" s="206"/>
      <c r="N8" s="206"/>
      <c r="O8" s="206"/>
      <c r="P8" s="206"/>
      <c r="Q8" s="206"/>
      <c r="R8" s="206"/>
      <c r="S8" s="206"/>
      <c r="T8" s="10"/>
    </row>
    <row r="9" spans="2:25" ht="15" customHeight="1" x14ac:dyDescent="0.25">
      <c r="B9" s="20"/>
      <c r="C9" s="206"/>
      <c r="D9" s="206"/>
      <c r="E9" s="206"/>
      <c r="F9" s="206"/>
      <c r="G9" s="206"/>
      <c r="H9" s="206"/>
      <c r="I9" s="206"/>
      <c r="J9" s="206"/>
      <c r="K9" s="206"/>
      <c r="L9" s="206"/>
      <c r="M9" s="206"/>
      <c r="N9" s="206"/>
      <c r="O9" s="206"/>
      <c r="P9" s="206"/>
      <c r="Q9" s="206"/>
      <c r="R9" s="206"/>
      <c r="S9" s="206"/>
      <c r="T9" s="10"/>
    </row>
    <row r="10" spans="2:25" ht="15" customHeight="1" x14ac:dyDescent="0.25">
      <c r="B10" s="20"/>
      <c r="C10" s="206"/>
      <c r="D10" s="206"/>
      <c r="E10" s="206"/>
      <c r="F10" s="206"/>
      <c r="G10" s="206"/>
      <c r="H10" s="206"/>
      <c r="I10" s="206"/>
      <c r="J10" s="206"/>
      <c r="K10" s="206"/>
      <c r="L10" s="206"/>
      <c r="M10" s="206"/>
      <c r="N10" s="206"/>
      <c r="O10" s="206"/>
      <c r="P10" s="206"/>
      <c r="Q10" s="206"/>
      <c r="R10" s="206"/>
      <c r="S10" s="206"/>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98" t="s">
        <v>47</v>
      </c>
      <c r="D12" s="199"/>
      <c r="E12" s="199"/>
      <c r="F12" s="199"/>
      <c r="G12" s="199"/>
      <c r="H12" s="199"/>
      <c r="I12" s="199"/>
      <c r="J12" s="199"/>
      <c r="K12" s="199"/>
      <c r="L12" s="199"/>
      <c r="M12" s="199"/>
      <c r="N12" s="199"/>
      <c r="O12" s="199"/>
      <c r="P12" s="199"/>
      <c r="Q12" s="199"/>
      <c r="R12" s="199"/>
      <c r="S12" s="199"/>
      <c r="T12" s="10"/>
    </row>
    <row r="13" spans="2:25" ht="15" customHeight="1" x14ac:dyDescent="0.25">
      <c r="B13" s="20"/>
      <c r="C13" s="199"/>
      <c r="D13" s="199"/>
      <c r="E13" s="199"/>
      <c r="F13" s="199"/>
      <c r="G13" s="199"/>
      <c r="H13" s="199"/>
      <c r="I13" s="199"/>
      <c r="J13" s="199"/>
      <c r="K13" s="199"/>
      <c r="L13" s="199"/>
      <c r="M13" s="199"/>
      <c r="N13" s="199"/>
      <c r="O13" s="199"/>
      <c r="P13" s="199"/>
      <c r="Q13" s="199"/>
      <c r="R13" s="199"/>
      <c r="S13" s="199"/>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98" t="s">
        <v>52</v>
      </c>
      <c r="D38" s="199"/>
      <c r="E38" s="199"/>
      <c r="F38" s="199"/>
      <c r="G38" s="199"/>
      <c r="H38" s="199"/>
      <c r="I38" s="199"/>
      <c r="J38" s="199"/>
      <c r="K38" s="199"/>
      <c r="L38" s="199"/>
      <c r="M38" s="199"/>
      <c r="N38" s="199"/>
      <c r="O38" s="199"/>
      <c r="P38" s="199"/>
      <c r="Q38" s="199"/>
      <c r="R38" s="199"/>
      <c r="S38" s="199"/>
      <c r="T38" s="10"/>
    </row>
    <row r="39" spans="2:20" ht="15" customHeight="1" x14ac:dyDescent="0.25">
      <c r="B39" s="20"/>
      <c r="C39" s="199"/>
      <c r="D39" s="199"/>
      <c r="E39" s="199"/>
      <c r="F39" s="199"/>
      <c r="G39" s="199"/>
      <c r="H39" s="199"/>
      <c r="I39" s="199"/>
      <c r="J39" s="199"/>
      <c r="K39" s="199"/>
      <c r="L39" s="199"/>
      <c r="M39" s="199"/>
      <c r="N39" s="199"/>
      <c r="O39" s="199"/>
      <c r="P39" s="199"/>
      <c r="Q39" s="199"/>
      <c r="R39" s="199"/>
      <c r="S39" s="199"/>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207" t="s">
        <v>65</v>
      </c>
      <c r="D43" s="208"/>
      <c r="E43" s="208"/>
      <c r="F43" s="208"/>
      <c r="G43" s="208"/>
      <c r="H43" s="208"/>
      <c r="I43" s="208"/>
      <c r="J43" s="208"/>
      <c r="K43" s="208"/>
      <c r="L43" s="208"/>
      <c r="M43" s="208"/>
      <c r="N43" s="208"/>
      <c r="O43" s="208"/>
      <c r="P43" s="208"/>
      <c r="Q43" s="208"/>
      <c r="R43" s="208"/>
      <c r="S43" s="208"/>
      <c r="T43" s="10"/>
    </row>
    <row r="44" spans="2:20" ht="15" customHeight="1" x14ac:dyDescent="0.25">
      <c r="B44" s="20"/>
      <c r="C44" s="208"/>
      <c r="D44" s="208"/>
      <c r="E44" s="208"/>
      <c r="F44" s="208"/>
      <c r="G44" s="208"/>
      <c r="H44" s="208"/>
      <c r="I44" s="208"/>
      <c r="J44" s="208"/>
      <c r="K44" s="208"/>
      <c r="L44" s="208"/>
      <c r="M44" s="208"/>
      <c r="N44" s="208"/>
      <c r="O44" s="208"/>
      <c r="P44" s="208"/>
      <c r="Q44" s="208"/>
      <c r="R44" s="208"/>
      <c r="S44" s="208"/>
      <c r="T44" s="10"/>
    </row>
    <row r="45" spans="2:20" ht="15" customHeight="1" x14ac:dyDescent="0.25">
      <c r="B45" s="20"/>
      <c r="C45" s="208"/>
      <c r="D45" s="208"/>
      <c r="E45" s="208"/>
      <c r="F45" s="208"/>
      <c r="G45" s="208"/>
      <c r="H45" s="208"/>
      <c r="I45" s="208"/>
      <c r="J45" s="208"/>
      <c r="K45" s="208"/>
      <c r="L45" s="208"/>
      <c r="M45" s="208"/>
      <c r="N45" s="208"/>
      <c r="O45" s="208"/>
      <c r="P45" s="208"/>
      <c r="Q45" s="208"/>
      <c r="R45" s="208"/>
      <c r="S45" s="208"/>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98" t="s">
        <v>66</v>
      </c>
      <c r="D47" s="199"/>
      <c r="E47" s="199"/>
      <c r="F47" s="199"/>
      <c r="G47" s="199"/>
      <c r="H47" s="199"/>
      <c r="I47" s="199"/>
      <c r="J47" s="199"/>
      <c r="K47" s="199"/>
      <c r="L47" s="199"/>
      <c r="M47" s="199"/>
      <c r="N47" s="199"/>
      <c r="O47" s="199"/>
      <c r="P47" s="199"/>
      <c r="Q47" s="199"/>
      <c r="R47" s="199"/>
      <c r="S47" s="199"/>
      <c r="T47" s="10"/>
    </row>
    <row r="48" spans="2:20" ht="15" customHeight="1" x14ac:dyDescent="0.25">
      <c r="B48" s="20"/>
      <c r="C48" s="199"/>
      <c r="D48" s="199"/>
      <c r="E48" s="199"/>
      <c r="F48" s="199"/>
      <c r="G48" s="199"/>
      <c r="H48" s="199"/>
      <c r="I48" s="199"/>
      <c r="J48" s="199"/>
      <c r="K48" s="199"/>
      <c r="L48" s="199"/>
      <c r="M48" s="199"/>
      <c r="N48" s="199"/>
      <c r="O48" s="199"/>
      <c r="P48" s="199"/>
      <c r="Q48" s="199"/>
      <c r="R48" s="199"/>
      <c r="S48" s="199"/>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98" t="s">
        <v>53</v>
      </c>
      <c r="D55" s="199"/>
      <c r="E55" s="199"/>
      <c r="F55" s="199"/>
      <c r="G55" s="199"/>
      <c r="H55" s="199"/>
      <c r="I55" s="199"/>
      <c r="J55" s="199"/>
      <c r="K55" s="199"/>
      <c r="L55" s="199"/>
      <c r="M55" s="199"/>
      <c r="N55" s="199"/>
      <c r="O55" s="199"/>
      <c r="P55" s="199"/>
      <c r="Q55" s="199"/>
      <c r="R55" s="199"/>
      <c r="S55" s="199"/>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98" t="s">
        <v>54</v>
      </c>
      <c r="D57" s="199"/>
      <c r="E57" s="199"/>
      <c r="F57" s="199"/>
      <c r="G57" s="199"/>
      <c r="H57" s="199"/>
      <c r="I57" s="199"/>
      <c r="J57" s="199"/>
      <c r="K57" s="199"/>
      <c r="L57" s="199"/>
      <c r="M57" s="199"/>
      <c r="N57" s="199"/>
      <c r="O57" s="199"/>
      <c r="P57" s="199"/>
      <c r="Q57" s="199"/>
      <c r="R57" s="199"/>
      <c r="S57" s="199"/>
      <c r="T57" s="10"/>
    </row>
    <row r="58" spans="2:20" ht="15" customHeight="1" x14ac:dyDescent="0.25">
      <c r="B58" s="20"/>
      <c r="C58" s="199"/>
      <c r="D58" s="199"/>
      <c r="E58" s="199"/>
      <c r="F58" s="199"/>
      <c r="G58" s="199"/>
      <c r="H58" s="199"/>
      <c r="I58" s="199"/>
      <c r="J58" s="199"/>
      <c r="K58" s="199"/>
      <c r="L58" s="199"/>
      <c r="M58" s="199"/>
      <c r="N58" s="199"/>
      <c r="O58" s="199"/>
      <c r="P58" s="199"/>
      <c r="Q58" s="199"/>
      <c r="R58" s="199"/>
      <c r="S58" s="199"/>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98" t="s">
        <v>56</v>
      </c>
      <c r="D62" s="199"/>
      <c r="E62" s="199"/>
      <c r="F62" s="199"/>
      <c r="G62" s="199"/>
      <c r="H62" s="199"/>
      <c r="I62" s="199"/>
      <c r="J62" s="199"/>
      <c r="K62" s="199"/>
      <c r="L62" s="199"/>
      <c r="M62" s="199"/>
      <c r="N62" s="199"/>
      <c r="O62" s="199"/>
      <c r="P62" s="199"/>
      <c r="Q62" s="199"/>
      <c r="R62" s="199"/>
      <c r="S62" s="199"/>
      <c r="T62" s="10"/>
    </row>
    <row r="63" spans="2:20" ht="15" customHeight="1" x14ac:dyDescent="0.25">
      <c r="B63" s="20"/>
      <c r="C63" s="199"/>
      <c r="D63" s="199"/>
      <c r="E63" s="199"/>
      <c r="F63" s="199"/>
      <c r="G63" s="199"/>
      <c r="H63" s="199"/>
      <c r="I63" s="199"/>
      <c r="J63" s="199"/>
      <c r="K63" s="199"/>
      <c r="L63" s="199"/>
      <c r="M63" s="199"/>
      <c r="N63" s="199"/>
      <c r="O63" s="199"/>
      <c r="P63" s="199"/>
      <c r="Q63" s="199"/>
      <c r="R63" s="199"/>
      <c r="S63" s="199"/>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98" t="s">
        <v>57</v>
      </c>
      <c r="D65" s="199"/>
      <c r="E65" s="199"/>
      <c r="F65" s="199"/>
      <c r="G65" s="199"/>
      <c r="H65" s="199"/>
      <c r="I65" s="199"/>
      <c r="J65" s="199"/>
      <c r="K65" s="199"/>
      <c r="L65" s="199"/>
      <c r="M65" s="199"/>
      <c r="N65" s="199"/>
      <c r="O65" s="199"/>
      <c r="P65" s="199"/>
      <c r="Q65" s="199"/>
      <c r="R65" s="199"/>
      <c r="S65" s="199"/>
      <c r="T65" s="10"/>
    </row>
    <row r="66" spans="2:20" ht="15" customHeight="1" x14ac:dyDescent="0.25">
      <c r="B66" s="20"/>
      <c r="C66" s="199"/>
      <c r="D66" s="199"/>
      <c r="E66" s="199"/>
      <c r="F66" s="199"/>
      <c r="G66" s="199"/>
      <c r="H66" s="199"/>
      <c r="I66" s="199"/>
      <c r="J66" s="199"/>
      <c r="K66" s="199"/>
      <c r="L66" s="199"/>
      <c r="M66" s="199"/>
      <c r="N66" s="199"/>
      <c r="O66" s="199"/>
      <c r="P66" s="199"/>
      <c r="Q66" s="199"/>
      <c r="R66" s="199"/>
      <c r="S66" s="199"/>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98" t="s">
        <v>35</v>
      </c>
      <c r="D88" s="200"/>
      <c r="E88" s="200"/>
      <c r="F88" s="200"/>
      <c r="G88" s="200"/>
      <c r="H88" s="200"/>
      <c r="I88" s="200"/>
      <c r="J88" s="200"/>
      <c r="K88" s="200"/>
      <c r="L88" s="200"/>
      <c r="M88" s="200"/>
      <c r="N88" s="200"/>
      <c r="O88" s="200"/>
      <c r="P88" s="200"/>
      <c r="Q88" s="200"/>
      <c r="R88" s="200"/>
      <c r="S88" s="200"/>
      <c r="T88" s="10"/>
    </row>
    <row r="89" spans="2:20" ht="15" customHeight="1" x14ac:dyDescent="0.25">
      <c r="B89" s="20"/>
      <c r="C89" s="200"/>
      <c r="D89" s="200"/>
      <c r="E89" s="200"/>
      <c r="F89" s="200"/>
      <c r="G89" s="200"/>
      <c r="H89" s="200"/>
      <c r="I89" s="200"/>
      <c r="J89" s="200"/>
      <c r="K89" s="200"/>
      <c r="L89" s="200"/>
      <c r="M89" s="200"/>
      <c r="N89" s="200"/>
      <c r="O89" s="200"/>
      <c r="P89" s="200"/>
      <c r="Q89" s="200"/>
      <c r="R89" s="200"/>
      <c r="S89" s="200"/>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01" t="s">
        <v>28</v>
      </c>
      <c r="L99" s="201"/>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showZeros="0" zoomScale="80" zoomScaleNormal="80" workbookViewId="0">
      <selection activeCell="G10" sqref="G10"/>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202" t="s">
        <v>119</v>
      </c>
      <c r="D3" s="203"/>
      <c r="E3" s="203"/>
      <c r="F3" s="203"/>
      <c r="G3" s="203"/>
      <c r="H3" s="203"/>
      <c r="I3" s="203"/>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231" t="s">
        <v>4</v>
      </c>
      <c r="D5" s="232"/>
      <c r="E5" s="232"/>
      <c r="F5" s="232"/>
      <c r="G5" s="235" t="s">
        <v>20</v>
      </c>
      <c r="H5" s="236"/>
      <c r="I5" s="237"/>
      <c r="J5" s="147"/>
    </row>
    <row r="6" spans="2:14" ht="28.5" customHeight="1" thickBot="1" x14ac:dyDescent="0.3">
      <c r="B6" s="142"/>
      <c r="C6" s="233"/>
      <c r="D6" s="234"/>
      <c r="E6" s="234"/>
      <c r="F6" s="234"/>
      <c r="G6" s="238">
        <f>IF(SUM(H10:H51)=0,"",AVERAGE(H10:H51))</f>
        <v>98.648648648648646</v>
      </c>
      <c r="H6" s="239"/>
      <c r="I6" s="240"/>
      <c r="J6" s="147"/>
    </row>
    <row r="7" spans="2:14" ht="9.75" customHeight="1" thickBot="1" x14ac:dyDescent="0.3">
      <c r="B7" s="142"/>
      <c r="C7" s="145"/>
      <c r="D7" s="146"/>
      <c r="E7" s="146"/>
      <c r="F7" s="146"/>
      <c r="G7" s="146"/>
      <c r="H7" s="146"/>
      <c r="I7" s="146"/>
      <c r="J7" s="147"/>
    </row>
    <row r="8" spans="2:14" ht="26.1" customHeight="1" x14ac:dyDescent="0.25">
      <c r="B8" s="142"/>
      <c r="C8" s="241" t="s">
        <v>59</v>
      </c>
      <c r="D8" s="225" t="s">
        <v>19</v>
      </c>
      <c r="E8" s="227" t="s">
        <v>22</v>
      </c>
      <c r="F8" s="225" t="s">
        <v>19</v>
      </c>
      <c r="G8" s="225" t="s">
        <v>2</v>
      </c>
      <c r="H8" s="225" t="s">
        <v>6</v>
      </c>
      <c r="I8" s="229" t="s">
        <v>7</v>
      </c>
      <c r="J8" s="147"/>
      <c r="K8" s="148"/>
    </row>
    <row r="9" spans="2:14" ht="42.95" customHeight="1" thickBot="1" x14ac:dyDescent="0.3">
      <c r="B9" s="142"/>
      <c r="C9" s="242"/>
      <c r="D9" s="226"/>
      <c r="E9" s="228"/>
      <c r="F9" s="226"/>
      <c r="G9" s="226"/>
      <c r="H9" s="226"/>
      <c r="I9" s="230"/>
      <c r="J9" s="147"/>
      <c r="K9" s="148"/>
    </row>
    <row r="10" spans="2:14" ht="45" customHeight="1" x14ac:dyDescent="0.25">
      <c r="B10" s="142"/>
      <c r="C10" s="217" t="s">
        <v>120</v>
      </c>
      <c r="D10" s="219">
        <f>IF(SUM(H10:H51)=0,"",AVERAGE(H10:H51))</f>
        <v>98.648648648648646</v>
      </c>
      <c r="E10" s="221" t="s">
        <v>72</v>
      </c>
      <c r="F10" s="223">
        <f>IF(SUM(H10:H14)=0,"",AVERAGE(H10:H14))</f>
        <v>98</v>
      </c>
      <c r="G10" s="149" t="s">
        <v>73</v>
      </c>
      <c r="H10" s="150">
        <v>100</v>
      </c>
      <c r="I10" s="151"/>
      <c r="J10" s="147"/>
      <c r="K10" s="148"/>
      <c r="L10" s="152" t="s">
        <v>28</v>
      </c>
    </row>
    <row r="11" spans="2:14" ht="45" customHeight="1" x14ac:dyDescent="0.25">
      <c r="B11" s="142"/>
      <c r="C11" s="218"/>
      <c r="D11" s="220"/>
      <c r="E11" s="222"/>
      <c r="F11" s="224"/>
      <c r="G11" s="153" t="s">
        <v>74</v>
      </c>
      <c r="H11" s="154">
        <v>100</v>
      </c>
      <c r="I11" s="155"/>
      <c r="J11" s="147"/>
      <c r="K11" s="148"/>
    </row>
    <row r="12" spans="2:14" ht="45" customHeight="1" x14ac:dyDescent="0.25">
      <c r="B12" s="142"/>
      <c r="C12" s="218"/>
      <c r="D12" s="220"/>
      <c r="E12" s="222"/>
      <c r="F12" s="224"/>
      <c r="G12" s="153" t="s">
        <v>75</v>
      </c>
      <c r="H12" s="154">
        <v>100</v>
      </c>
      <c r="I12" s="155"/>
      <c r="J12" s="147"/>
      <c r="K12" s="148"/>
    </row>
    <row r="13" spans="2:14" ht="45" customHeight="1" x14ac:dyDescent="0.25">
      <c r="B13" s="142"/>
      <c r="C13" s="218"/>
      <c r="D13" s="220"/>
      <c r="E13" s="222"/>
      <c r="F13" s="224"/>
      <c r="G13" s="153" t="s">
        <v>76</v>
      </c>
      <c r="H13" s="154">
        <v>100</v>
      </c>
      <c r="I13" s="155"/>
      <c r="J13" s="147"/>
      <c r="K13" s="148"/>
    </row>
    <row r="14" spans="2:14" ht="45" customHeight="1" x14ac:dyDescent="0.25">
      <c r="B14" s="142"/>
      <c r="C14" s="218"/>
      <c r="D14" s="220"/>
      <c r="E14" s="222"/>
      <c r="F14" s="224"/>
      <c r="G14" s="153" t="s">
        <v>77</v>
      </c>
      <c r="H14" s="154">
        <v>90</v>
      </c>
      <c r="I14" s="155"/>
      <c r="J14" s="147"/>
      <c r="K14" s="148"/>
      <c r="L14" s="156" t="s">
        <v>29</v>
      </c>
    </row>
    <row r="15" spans="2:14" ht="97.5" customHeight="1" x14ac:dyDescent="0.25">
      <c r="B15" s="142"/>
      <c r="C15" s="218"/>
      <c r="D15" s="220"/>
      <c r="E15" s="222" t="s">
        <v>78</v>
      </c>
      <c r="F15" s="224">
        <f>IF(SUM(H15:H18)=0,"",AVERAGE(H15:H18))</f>
        <v>95</v>
      </c>
      <c r="G15" s="157" t="s">
        <v>79</v>
      </c>
      <c r="H15" s="158"/>
      <c r="I15" s="194" t="s">
        <v>135</v>
      </c>
      <c r="J15" s="147"/>
    </row>
    <row r="16" spans="2:14" ht="65.099999999999994" customHeight="1" x14ac:dyDescent="0.25">
      <c r="B16" s="142"/>
      <c r="C16" s="218"/>
      <c r="D16" s="220"/>
      <c r="E16" s="222"/>
      <c r="F16" s="224"/>
      <c r="G16" s="160" t="s">
        <v>80</v>
      </c>
      <c r="H16" s="161">
        <v>100</v>
      </c>
      <c r="I16" s="162"/>
      <c r="J16" s="147"/>
    </row>
    <row r="17" spans="2:10" ht="85.5" customHeight="1" x14ac:dyDescent="0.25">
      <c r="B17" s="142"/>
      <c r="C17" s="218"/>
      <c r="D17" s="220"/>
      <c r="E17" s="222"/>
      <c r="F17" s="224"/>
      <c r="G17" s="160" t="s">
        <v>81</v>
      </c>
      <c r="H17" s="161">
        <v>90</v>
      </c>
      <c r="I17" s="162"/>
      <c r="J17" s="147"/>
    </row>
    <row r="18" spans="2:10" ht="65.099999999999994" customHeight="1" x14ac:dyDescent="0.25">
      <c r="B18" s="142"/>
      <c r="C18" s="218"/>
      <c r="D18" s="220"/>
      <c r="E18" s="222"/>
      <c r="F18" s="224"/>
      <c r="G18" s="163" t="s">
        <v>82</v>
      </c>
      <c r="H18" s="164"/>
      <c r="I18" s="194" t="s">
        <v>135</v>
      </c>
      <c r="J18" s="147"/>
    </row>
    <row r="19" spans="2:10" ht="45" customHeight="1" x14ac:dyDescent="0.25">
      <c r="B19" s="142"/>
      <c r="C19" s="218"/>
      <c r="D19" s="220"/>
      <c r="E19" s="222" t="s">
        <v>83</v>
      </c>
      <c r="F19" s="224">
        <f>IF(SUM(H19:H31)=0,"",AVERAGE(H19:H31))</f>
        <v>97.272727272727266</v>
      </c>
      <c r="G19" s="166" t="s">
        <v>84</v>
      </c>
      <c r="H19" s="167">
        <v>100</v>
      </c>
      <c r="I19" s="168"/>
      <c r="J19" s="147"/>
    </row>
    <row r="20" spans="2:10" ht="45" customHeight="1" x14ac:dyDescent="0.25">
      <c r="B20" s="142"/>
      <c r="C20" s="218"/>
      <c r="D20" s="220"/>
      <c r="E20" s="222"/>
      <c r="F20" s="224"/>
      <c r="G20" s="153" t="s">
        <v>85</v>
      </c>
      <c r="H20" s="154">
        <v>100</v>
      </c>
      <c r="I20" s="155"/>
      <c r="J20" s="147"/>
    </row>
    <row r="21" spans="2:10" ht="45" customHeight="1" x14ac:dyDescent="0.25">
      <c r="B21" s="142"/>
      <c r="C21" s="218"/>
      <c r="D21" s="220"/>
      <c r="E21" s="222"/>
      <c r="F21" s="224"/>
      <c r="G21" s="153" t="s">
        <v>86</v>
      </c>
      <c r="H21" s="154">
        <v>100</v>
      </c>
      <c r="I21" s="155"/>
      <c r="J21" s="147"/>
    </row>
    <row r="22" spans="2:10" ht="45" customHeight="1" x14ac:dyDescent="0.25">
      <c r="B22" s="142"/>
      <c r="C22" s="218"/>
      <c r="D22" s="220"/>
      <c r="E22" s="222"/>
      <c r="F22" s="224"/>
      <c r="G22" s="153" t="s">
        <v>87</v>
      </c>
      <c r="H22" s="154"/>
      <c r="I22" s="194" t="s">
        <v>135</v>
      </c>
      <c r="J22" s="147"/>
    </row>
    <row r="23" spans="2:10" ht="45" customHeight="1" x14ac:dyDescent="0.25">
      <c r="B23" s="142"/>
      <c r="C23" s="218"/>
      <c r="D23" s="220"/>
      <c r="E23" s="222"/>
      <c r="F23" s="224"/>
      <c r="G23" s="153" t="s">
        <v>88</v>
      </c>
      <c r="H23" s="154">
        <v>100</v>
      </c>
      <c r="I23" s="155"/>
      <c r="J23" s="147"/>
    </row>
    <row r="24" spans="2:10" ht="45" customHeight="1" x14ac:dyDescent="0.25">
      <c r="B24" s="142"/>
      <c r="C24" s="218"/>
      <c r="D24" s="220"/>
      <c r="E24" s="222"/>
      <c r="F24" s="224"/>
      <c r="G24" s="153" t="s">
        <v>89</v>
      </c>
      <c r="H24" s="154">
        <v>100</v>
      </c>
      <c r="I24" s="155"/>
      <c r="J24" s="147"/>
    </row>
    <row r="25" spans="2:10" ht="55.5" customHeight="1" x14ac:dyDescent="0.25">
      <c r="B25" s="142"/>
      <c r="C25" s="218"/>
      <c r="D25" s="220"/>
      <c r="E25" s="222"/>
      <c r="F25" s="224"/>
      <c r="G25" s="153" t="s">
        <v>90</v>
      </c>
      <c r="H25" s="154">
        <v>90</v>
      </c>
      <c r="I25" s="155"/>
      <c r="J25" s="147"/>
    </row>
    <row r="26" spans="2:10" ht="45" customHeight="1" x14ac:dyDescent="0.25">
      <c r="B26" s="142"/>
      <c r="C26" s="218"/>
      <c r="D26" s="220"/>
      <c r="E26" s="222"/>
      <c r="F26" s="224"/>
      <c r="G26" s="153" t="s">
        <v>91</v>
      </c>
      <c r="H26" s="154">
        <v>100</v>
      </c>
      <c r="I26" s="155"/>
      <c r="J26" s="147"/>
    </row>
    <row r="27" spans="2:10" ht="60" customHeight="1" x14ac:dyDescent="0.25">
      <c r="B27" s="142"/>
      <c r="C27" s="218"/>
      <c r="D27" s="220"/>
      <c r="E27" s="222"/>
      <c r="F27" s="224"/>
      <c r="G27" s="153" t="s">
        <v>92</v>
      </c>
      <c r="H27" s="154">
        <v>100</v>
      </c>
      <c r="I27" s="155"/>
      <c r="J27" s="147"/>
    </row>
    <row r="28" spans="2:10" ht="45" customHeight="1" x14ac:dyDescent="0.25">
      <c r="B28" s="142"/>
      <c r="C28" s="218"/>
      <c r="D28" s="220"/>
      <c r="E28" s="222"/>
      <c r="F28" s="224"/>
      <c r="G28" s="153" t="s">
        <v>93</v>
      </c>
      <c r="H28" s="154">
        <v>100</v>
      </c>
      <c r="I28" s="155"/>
      <c r="J28" s="147"/>
    </row>
    <row r="29" spans="2:10" ht="45" customHeight="1" x14ac:dyDescent="0.25">
      <c r="B29" s="142"/>
      <c r="C29" s="218"/>
      <c r="D29" s="220"/>
      <c r="E29" s="222"/>
      <c r="F29" s="224"/>
      <c r="G29" s="153" t="s">
        <v>94</v>
      </c>
      <c r="H29" s="154">
        <v>100</v>
      </c>
      <c r="I29" s="155"/>
      <c r="J29" s="147"/>
    </row>
    <row r="30" spans="2:10" ht="45" customHeight="1" x14ac:dyDescent="0.25">
      <c r="B30" s="142"/>
      <c r="C30" s="218"/>
      <c r="D30" s="220"/>
      <c r="E30" s="222"/>
      <c r="F30" s="224"/>
      <c r="G30" s="153" t="s">
        <v>95</v>
      </c>
      <c r="H30" s="154">
        <v>80</v>
      </c>
      <c r="I30" s="155"/>
      <c r="J30" s="147"/>
    </row>
    <row r="31" spans="2:10" ht="45" customHeight="1" x14ac:dyDescent="0.25">
      <c r="B31" s="142"/>
      <c r="C31" s="218"/>
      <c r="D31" s="220"/>
      <c r="E31" s="222"/>
      <c r="F31" s="224"/>
      <c r="G31" s="169" t="s">
        <v>96</v>
      </c>
      <c r="H31" s="170"/>
      <c r="I31" s="194" t="s">
        <v>135</v>
      </c>
      <c r="J31" s="147"/>
    </row>
    <row r="32" spans="2:10" ht="69.75" customHeight="1" x14ac:dyDescent="0.25">
      <c r="B32" s="142"/>
      <c r="C32" s="218"/>
      <c r="D32" s="218"/>
      <c r="E32" s="209" t="s">
        <v>97</v>
      </c>
      <c r="F32" s="212">
        <f>IF(SUM(H32:H37)=0,"",AVERAGE(H32:H37))</f>
        <v>100</v>
      </c>
      <c r="G32" s="157" t="s">
        <v>98</v>
      </c>
      <c r="H32" s="158">
        <v>100</v>
      </c>
      <c r="I32" s="159"/>
      <c r="J32" s="147"/>
    </row>
    <row r="33" spans="2:12" ht="45" customHeight="1" x14ac:dyDescent="0.25">
      <c r="B33" s="142"/>
      <c r="C33" s="218"/>
      <c r="D33" s="218"/>
      <c r="E33" s="210"/>
      <c r="F33" s="213"/>
      <c r="G33" s="160" t="s">
        <v>99</v>
      </c>
      <c r="H33" s="161">
        <v>100</v>
      </c>
      <c r="I33" s="162"/>
      <c r="J33" s="147"/>
    </row>
    <row r="34" spans="2:12" ht="45" customHeight="1" x14ac:dyDescent="0.25">
      <c r="B34" s="142"/>
      <c r="C34" s="218"/>
      <c r="D34" s="218"/>
      <c r="E34" s="210"/>
      <c r="F34" s="213"/>
      <c r="G34" s="160" t="s">
        <v>100</v>
      </c>
      <c r="H34" s="161">
        <v>100</v>
      </c>
      <c r="I34" s="162"/>
      <c r="J34" s="147"/>
    </row>
    <row r="35" spans="2:12" ht="87" customHeight="1" x14ac:dyDescent="0.25">
      <c r="B35" s="142"/>
      <c r="C35" s="218"/>
      <c r="D35" s="218"/>
      <c r="E35" s="210"/>
      <c r="F35" s="213"/>
      <c r="G35" s="160" t="s">
        <v>101</v>
      </c>
      <c r="H35" s="161">
        <v>100</v>
      </c>
      <c r="I35" s="162"/>
      <c r="J35" s="147"/>
      <c r="K35" s="172"/>
      <c r="L35" s="172"/>
    </row>
    <row r="36" spans="2:12" ht="45" customHeight="1" x14ac:dyDescent="0.25">
      <c r="B36" s="142"/>
      <c r="C36" s="218"/>
      <c r="D36" s="218"/>
      <c r="E36" s="210"/>
      <c r="F36" s="213"/>
      <c r="G36" s="160" t="s">
        <v>102</v>
      </c>
      <c r="H36" s="161">
        <v>100</v>
      </c>
      <c r="I36" s="162"/>
      <c r="J36" s="147"/>
      <c r="K36" s="172"/>
      <c r="L36" s="172"/>
    </row>
    <row r="37" spans="2:12" ht="45" customHeight="1" x14ac:dyDescent="0.25">
      <c r="B37" s="142"/>
      <c r="C37" s="218"/>
      <c r="D37" s="218"/>
      <c r="E37" s="211"/>
      <c r="F37" s="214"/>
      <c r="G37" s="163" t="s">
        <v>103</v>
      </c>
      <c r="H37" s="164">
        <v>100</v>
      </c>
      <c r="I37" s="165"/>
      <c r="J37" s="147"/>
    </row>
    <row r="38" spans="2:12" ht="60" customHeight="1" x14ac:dyDescent="0.25">
      <c r="B38" s="142"/>
      <c r="C38" s="218"/>
      <c r="D38" s="218"/>
      <c r="E38" s="215" t="s">
        <v>118</v>
      </c>
      <c r="F38" s="216">
        <f>IF(SUM(H38:H51)=0,"",AVERAGE(H38:H51))</f>
        <v>100</v>
      </c>
      <c r="G38" s="173" t="s">
        <v>104</v>
      </c>
      <c r="H38" s="158">
        <v>100</v>
      </c>
      <c r="I38" s="151"/>
      <c r="J38" s="147"/>
    </row>
    <row r="39" spans="2:12" ht="64.5" customHeight="1" x14ac:dyDescent="0.25">
      <c r="B39" s="142"/>
      <c r="C39" s="218"/>
      <c r="D39" s="218"/>
      <c r="E39" s="215"/>
      <c r="F39" s="216"/>
      <c r="G39" s="173" t="s">
        <v>105</v>
      </c>
      <c r="H39" s="158">
        <v>100</v>
      </c>
      <c r="I39" s="151"/>
      <c r="J39" s="147"/>
    </row>
    <row r="40" spans="2:12" ht="45" customHeight="1" x14ac:dyDescent="0.25">
      <c r="B40" s="142"/>
      <c r="C40" s="218"/>
      <c r="D40" s="218"/>
      <c r="E40" s="215"/>
      <c r="F40" s="216"/>
      <c r="G40" s="173" t="s">
        <v>106</v>
      </c>
      <c r="H40" s="158">
        <v>100</v>
      </c>
      <c r="I40" s="151"/>
      <c r="J40" s="147"/>
    </row>
    <row r="41" spans="2:12" ht="45" customHeight="1" x14ac:dyDescent="0.25">
      <c r="B41" s="142"/>
      <c r="C41" s="218"/>
      <c r="D41" s="218"/>
      <c r="E41" s="215"/>
      <c r="F41" s="216"/>
      <c r="G41" s="173" t="s">
        <v>107</v>
      </c>
      <c r="H41" s="158">
        <v>100</v>
      </c>
      <c r="I41" s="151"/>
      <c r="J41" s="147"/>
    </row>
    <row r="42" spans="2:12" ht="73.5" customHeight="1" x14ac:dyDescent="0.25">
      <c r="B42" s="142"/>
      <c r="C42" s="218"/>
      <c r="D42" s="218"/>
      <c r="E42" s="215"/>
      <c r="F42" s="216"/>
      <c r="G42" s="173" t="s">
        <v>108</v>
      </c>
      <c r="H42" s="158">
        <v>100</v>
      </c>
      <c r="I42" s="151"/>
      <c r="J42" s="147"/>
    </row>
    <row r="43" spans="2:12" ht="45" customHeight="1" x14ac:dyDescent="0.25">
      <c r="B43" s="142"/>
      <c r="C43" s="218"/>
      <c r="D43" s="218"/>
      <c r="E43" s="215"/>
      <c r="F43" s="216"/>
      <c r="G43" s="173" t="s">
        <v>109</v>
      </c>
      <c r="H43" s="158"/>
      <c r="I43" s="195" t="s">
        <v>135</v>
      </c>
      <c r="J43" s="147"/>
    </row>
    <row r="44" spans="2:12" ht="77.25" customHeight="1" x14ac:dyDescent="0.25">
      <c r="B44" s="142"/>
      <c r="C44" s="218"/>
      <c r="D44" s="218"/>
      <c r="E44" s="215"/>
      <c r="F44" s="216"/>
      <c r="G44" s="173" t="s">
        <v>110</v>
      </c>
      <c r="H44" s="158">
        <v>100</v>
      </c>
      <c r="I44" s="151"/>
      <c r="J44" s="147"/>
    </row>
    <row r="45" spans="2:12" ht="45" customHeight="1" x14ac:dyDescent="0.25">
      <c r="B45" s="142"/>
      <c r="C45" s="218"/>
      <c r="D45" s="218"/>
      <c r="E45" s="215"/>
      <c r="F45" s="216"/>
      <c r="G45" s="173" t="s">
        <v>111</v>
      </c>
      <c r="H45" s="158">
        <v>100</v>
      </c>
      <c r="I45" s="151"/>
      <c r="J45" s="147"/>
    </row>
    <row r="46" spans="2:12" ht="45" customHeight="1" x14ac:dyDescent="0.25">
      <c r="B46" s="142"/>
      <c r="C46" s="218"/>
      <c r="D46" s="218"/>
      <c r="E46" s="215"/>
      <c r="F46" s="216"/>
      <c r="G46" s="173" t="s">
        <v>112</v>
      </c>
      <c r="H46" s="158">
        <v>100</v>
      </c>
      <c r="I46" s="151"/>
      <c r="J46" s="147"/>
    </row>
    <row r="47" spans="2:12" ht="45" customHeight="1" x14ac:dyDescent="0.25">
      <c r="B47" s="142"/>
      <c r="C47" s="218"/>
      <c r="D47" s="218"/>
      <c r="E47" s="215"/>
      <c r="F47" s="216"/>
      <c r="G47" s="173" t="s">
        <v>113</v>
      </c>
      <c r="H47" s="158">
        <v>100</v>
      </c>
      <c r="I47" s="151"/>
      <c r="J47" s="147"/>
    </row>
    <row r="48" spans="2:12" ht="45" customHeight="1" x14ac:dyDescent="0.25">
      <c r="B48" s="142"/>
      <c r="C48" s="218"/>
      <c r="D48" s="218"/>
      <c r="E48" s="215"/>
      <c r="F48" s="216"/>
      <c r="G48" s="173" t="s">
        <v>114</v>
      </c>
      <c r="H48" s="158">
        <v>100</v>
      </c>
      <c r="I48" s="151"/>
      <c r="J48" s="147"/>
    </row>
    <row r="49" spans="2:10" ht="45" customHeight="1" x14ac:dyDescent="0.25">
      <c r="B49" s="142"/>
      <c r="C49" s="218"/>
      <c r="D49" s="218"/>
      <c r="E49" s="215"/>
      <c r="F49" s="216"/>
      <c r="G49" s="173" t="s">
        <v>115</v>
      </c>
      <c r="H49" s="158">
        <v>100</v>
      </c>
      <c r="I49" s="151"/>
      <c r="J49" s="147"/>
    </row>
    <row r="50" spans="2:10" ht="45" customHeight="1" x14ac:dyDescent="0.25">
      <c r="B50" s="142"/>
      <c r="C50" s="218"/>
      <c r="D50" s="218"/>
      <c r="E50" s="215"/>
      <c r="F50" s="216"/>
      <c r="G50" s="153" t="s">
        <v>116</v>
      </c>
      <c r="H50" s="158">
        <v>100</v>
      </c>
      <c r="I50" s="155"/>
      <c r="J50" s="147"/>
    </row>
    <row r="51" spans="2:10" ht="45" customHeight="1" x14ac:dyDescent="0.25">
      <c r="B51" s="142"/>
      <c r="C51" s="218"/>
      <c r="D51" s="218"/>
      <c r="E51" s="215"/>
      <c r="F51" s="216"/>
      <c r="G51" s="169" t="s">
        <v>117</v>
      </c>
      <c r="H51" s="158">
        <v>100</v>
      </c>
      <c r="I51" s="171"/>
      <c r="J51" s="147"/>
    </row>
    <row r="52" spans="2:10" ht="8.25" customHeight="1" thickBot="1" x14ac:dyDescent="0.3">
      <c r="B52" s="174"/>
      <c r="C52" s="175"/>
      <c r="D52" s="175"/>
      <c r="E52" s="175"/>
      <c r="F52" s="175"/>
      <c r="G52" s="176"/>
      <c r="H52" s="175"/>
      <c r="I52" s="175"/>
      <c r="J52" s="177"/>
    </row>
    <row r="53" spans="2:10" x14ac:dyDescent="0.25">
      <c r="G53" s="178"/>
    </row>
    <row r="54" spans="2:10" hidden="1" x14ac:dyDescent="0.25">
      <c r="F54" s="179"/>
    </row>
    <row r="55" spans="2:10" hidden="1" x14ac:dyDescent="0.25"/>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c r="D62" s="179"/>
    </row>
    <row r="63" spans="2:10" x14ac:dyDescent="0.25"/>
    <row r="64" spans="2:10" x14ac:dyDescent="0.25"/>
    <row r="65" x14ac:dyDescent="0.25"/>
    <row r="66" x14ac:dyDescent="0.25"/>
    <row r="67" x14ac:dyDescent="0.25"/>
    <row r="68" x14ac:dyDescent="0.25"/>
    <row r="69" x14ac:dyDescent="0.25"/>
    <row r="70" x14ac:dyDescent="0.25"/>
    <row r="71" x14ac:dyDescent="0.25"/>
  </sheetData>
  <protectedRanges>
    <protectedRange sqref="H10:I51" name="Simulado"/>
    <protectedRange sqref="F10:F51" name="Actual"/>
  </protectedRanges>
  <mergeCells count="24">
    <mergeCell ref="D8:D9"/>
    <mergeCell ref="E8:E9"/>
    <mergeCell ref="F8:F9"/>
    <mergeCell ref="G8:G9"/>
    <mergeCell ref="C3:I3"/>
    <mergeCell ref="H8:H9"/>
    <mergeCell ref="I8:I9"/>
    <mergeCell ref="C5:F5"/>
    <mergeCell ref="C6:F6"/>
    <mergeCell ref="G5:I5"/>
    <mergeCell ref="G6:I6"/>
    <mergeCell ref="C8:C9"/>
    <mergeCell ref="E32:E37"/>
    <mergeCell ref="F32:F37"/>
    <mergeCell ref="E38:E51"/>
    <mergeCell ref="F38:F51"/>
    <mergeCell ref="C10:C51"/>
    <mergeCell ref="D10:D51"/>
    <mergeCell ref="E10:E14"/>
    <mergeCell ref="F10:F14"/>
    <mergeCell ref="E15:E18"/>
    <mergeCell ref="F15:F18"/>
    <mergeCell ref="E19:E31"/>
    <mergeCell ref="F19:F31"/>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1">
      <formula1>0</formula1>
      <formula2>100</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38:F51">
      <formula1>111111</formula1>
      <formula2>1111111</formula2>
    </dataValidation>
    <dataValidation type="whole" allowBlank="1" showInputMessage="1" showErrorMessage="1" error="ERROR. NO DEBE DILIGENCIAR ESTA CELDA" sqref="D10:D51">
      <formula1>1111111</formula1>
      <formula2>11111111</formula2>
    </dataValidation>
  </dataValidations>
  <pageMargins left="0.7" right="0.7" top="0.75" bottom="0.75" header="0.3" footer="0.3"/>
  <pageSetup orientation="portrait" horizontalDpi="4294967294" verticalDpi="300" r:id="rId1"/>
  <ignoredErrors>
    <ignoredError sqref="F31 F10:F11 F13:F15 F18:F22 F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202" t="s">
        <v>121</v>
      </c>
      <c r="D3" s="203"/>
      <c r="E3" s="203"/>
      <c r="F3" s="203"/>
      <c r="G3" s="203"/>
      <c r="H3" s="203"/>
      <c r="I3" s="203"/>
      <c r="J3" s="203"/>
      <c r="K3" s="203"/>
      <c r="L3" s="203"/>
      <c r="M3" s="203"/>
      <c r="N3" s="203"/>
      <c r="O3" s="203"/>
      <c r="P3" s="203"/>
      <c r="Q3" s="203"/>
      <c r="R3" s="203"/>
      <c r="S3" s="203"/>
      <c r="T3" s="203"/>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80"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98.648648648648646</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80"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43"/>
      <c r="L30" s="243"/>
      <c r="M30" s="243"/>
      <c r="N30" s="243"/>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98</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95</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97.272727272727266</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100</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100</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44" t="s">
        <v>28</v>
      </c>
      <c r="L61" s="244"/>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abSelected="1" topLeftCell="B1" zoomScaleNormal="100" workbookViewId="0">
      <selection activeCell="E5" sqref="E5"/>
    </sheetView>
  </sheetViews>
  <sheetFormatPr baseColWidth="10" defaultRowHeight="15" x14ac:dyDescent="0.25"/>
  <cols>
    <col min="1" max="1" width="30.5703125" customWidth="1"/>
    <col min="2" max="2" width="33" customWidth="1"/>
    <col min="3" max="3" width="60.85546875" customWidth="1"/>
    <col min="4" max="4" width="11.7109375" bestFit="1" customWidth="1"/>
    <col min="5" max="5" width="58.42578125" customWidth="1"/>
    <col min="6" max="6" width="23.5703125" customWidth="1"/>
    <col min="7" max="7" width="28.5703125" customWidth="1"/>
    <col min="8" max="8" width="30.7109375" customWidth="1"/>
    <col min="9" max="9" width="40.140625" bestFit="1" customWidth="1"/>
  </cols>
  <sheetData>
    <row r="1" spans="1:10" ht="59.25" customHeight="1" x14ac:dyDescent="0.25">
      <c r="A1" s="245" t="s">
        <v>59</v>
      </c>
      <c r="B1" s="245" t="s">
        <v>22</v>
      </c>
      <c r="C1" s="245" t="s">
        <v>2</v>
      </c>
      <c r="D1" s="245" t="s">
        <v>6</v>
      </c>
      <c r="E1" s="251" t="s">
        <v>127</v>
      </c>
      <c r="F1" s="251" t="s">
        <v>128</v>
      </c>
      <c r="G1" s="251" t="s">
        <v>129</v>
      </c>
      <c r="H1" s="251"/>
      <c r="I1" s="252" t="s">
        <v>40</v>
      </c>
    </row>
    <row r="2" spans="1:10" ht="54.75" customHeight="1" x14ac:dyDescent="0.25">
      <c r="A2" s="246"/>
      <c r="B2" s="247"/>
      <c r="C2" s="245"/>
      <c r="D2" s="245"/>
      <c r="E2" s="251"/>
      <c r="F2" s="251"/>
      <c r="G2" s="187" t="s">
        <v>130</v>
      </c>
      <c r="H2" s="187" t="s">
        <v>131</v>
      </c>
      <c r="I2" s="252"/>
    </row>
    <row r="3" spans="1:10" ht="45" customHeight="1" x14ac:dyDescent="0.25">
      <c r="A3" s="248" t="s">
        <v>120</v>
      </c>
      <c r="B3" s="250" t="s">
        <v>72</v>
      </c>
      <c r="C3" s="188" t="s">
        <v>73</v>
      </c>
      <c r="D3" s="189">
        <v>100</v>
      </c>
      <c r="E3" s="280" t="s">
        <v>138</v>
      </c>
      <c r="F3" s="192" t="s">
        <v>133</v>
      </c>
      <c r="G3" s="184">
        <v>45323</v>
      </c>
      <c r="H3" s="184">
        <v>45626</v>
      </c>
      <c r="I3" s="191" t="s">
        <v>159</v>
      </c>
    </row>
    <row r="4" spans="1:10" ht="38.25" x14ac:dyDescent="0.25">
      <c r="A4" s="249"/>
      <c r="B4" s="250"/>
      <c r="C4" s="188" t="s">
        <v>74</v>
      </c>
      <c r="D4" s="189">
        <v>100</v>
      </c>
      <c r="E4" s="280" t="s">
        <v>158</v>
      </c>
      <c r="F4" s="192" t="s">
        <v>133</v>
      </c>
      <c r="G4" s="184">
        <v>45323</v>
      </c>
      <c r="H4" s="184">
        <v>45626</v>
      </c>
      <c r="I4" s="191" t="s">
        <v>137</v>
      </c>
    </row>
    <row r="5" spans="1:10" ht="25.5" x14ac:dyDescent="0.25">
      <c r="A5" s="249"/>
      <c r="B5" s="250"/>
      <c r="C5" s="188" t="s">
        <v>75</v>
      </c>
      <c r="D5" s="189">
        <v>100</v>
      </c>
      <c r="E5" s="191"/>
      <c r="F5" s="192"/>
      <c r="G5" s="184"/>
      <c r="H5" s="184"/>
      <c r="I5" s="193"/>
    </row>
    <row r="6" spans="1:10" ht="38.25" x14ac:dyDescent="0.25">
      <c r="A6" s="249"/>
      <c r="B6" s="250"/>
      <c r="C6" s="188" t="s">
        <v>76</v>
      </c>
      <c r="D6" s="189">
        <v>100</v>
      </c>
      <c r="E6" s="191"/>
      <c r="F6" s="192"/>
      <c r="G6" s="184"/>
      <c r="H6" s="184"/>
      <c r="I6" s="193"/>
    </row>
    <row r="7" spans="1:10" ht="25.5" x14ac:dyDescent="0.25">
      <c r="A7" s="249"/>
      <c r="B7" s="250"/>
      <c r="C7" s="188" t="s">
        <v>77</v>
      </c>
      <c r="D7" s="189">
        <v>90</v>
      </c>
      <c r="E7" s="191"/>
      <c r="F7" s="192"/>
      <c r="G7" s="184"/>
      <c r="H7" s="184"/>
      <c r="I7" s="193"/>
    </row>
    <row r="8" spans="1:10" ht="89.25" x14ac:dyDescent="0.25">
      <c r="A8" s="249"/>
      <c r="B8" s="250" t="s">
        <v>78</v>
      </c>
      <c r="C8" s="188" t="s">
        <v>79</v>
      </c>
      <c r="D8" s="189"/>
      <c r="E8" s="191"/>
      <c r="F8" s="192"/>
      <c r="G8" s="184"/>
      <c r="H8" s="184"/>
      <c r="I8" s="193"/>
    </row>
    <row r="9" spans="1:10" ht="51" x14ac:dyDescent="0.25">
      <c r="A9" s="249"/>
      <c r="B9" s="250"/>
      <c r="C9" s="188" t="s">
        <v>80</v>
      </c>
      <c r="D9" s="189">
        <v>100</v>
      </c>
      <c r="E9" s="280" t="s">
        <v>136</v>
      </c>
      <c r="F9" s="192" t="s">
        <v>133</v>
      </c>
      <c r="G9" s="184">
        <v>45323</v>
      </c>
      <c r="H9" s="184">
        <v>45473</v>
      </c>
      <c r="I9" s="191" t="s">
        <v>139</v>
      </c>
    </row>
    <row r="10" spans="1:10" ht="63.75" x14ac:dyDescent="0.25">
      <c r="A10" s="249"/>
      <c r="B10" s="250"/>
      <c r="C10" s="188" t="s">
        <v>81</v>
      </c>
      <c r="D10" s="189">
        <v>90</v>
      </c>
      <c r="E10" s="191"/>
      <c r="F10" s="192"/>
      <c r="G10" s="184"/>
      <c r="H10" s="184"/>
      <c r="I10" s="193"/>
    </row>
    <row r="11" spans="1:10" ht="51" x14ac:dyDescent="0.25">
      <c r="A11" s="249"/>
      <c r="B11" s="250"/>
      <c r="C11" s="188" t="s">
        <v>82</v>
      </c>
      <c r="D11" s="189"/>
      <c r="E11" s="191"/>
      <c r="F11" s="192"/>
      <c r="G11" s="184"/>
      <c r="H11" s="183"/>
      <c r="I11" s="193"/>
    </row>
    <row r="12" spans="1:10" ht="51" x14ac:dyDescent="0.25">
      <c r="A12" s="249"/>
      <c r="B12" s="250" t="s">
        <v>83</v>
      </c>
      <c r="C12" s="188" t="s">
        <v>84</v>
      </c>
      <c r="D12" s="189">
        <v>100</v>
      </c>
      <c r="E12" s="280" t="s">
        <v>140</v>
      </c>
      <c r="F12" s="192" t="s">
        <v>133</v>
      </c>
      <c r="G12" s="184">
        <v>45323</v>
      </c>
      <c r="H12" s="184">
        <v>45626</v>
      </c>
      <c r="I12" s="191" t="s">
        <v>134</v>
      </c>
      <c r="J12" s="185"/>
    </row>
    <row r="13" spans="1:10" ht="38.25" x14ac:dyDescent="0.25">
      <c r="A13" s="249"/>
      <c r="B13" s="250"/>
      <c r="C13" s="188" t="s">
        <v>85</v>
      </c>
      <c r="D13" s="189">
        <v>100</v>
      </c>
      <c r="E13" s="191"/>
      <c r="F13" s="192"/>
      <c r="G13" s="184"/>
      <c r="H13" s="183"/>
      <c r="I13" s="193"/>
    </row>
    <row r="14" spans="1:10" ht="38.25" x14ac:dyDescent="0.25">
      <c r="A14" s="249"/>
      <c r="B14" s="250"/>
      <c r="C14" s="188" t="s">
        <v>86</v>
      </c>
      <c r="D14" s="189">
        <v>100</v>
      </c>
      <c r="E14" s="280" t="s">
        <v>146</v>
      </c>
      <c r="F14" s="192" t="s">
        <v>133</v>
      </c>
      <c r="G14" s="184">
        <v>45323</v>
      </c>
      <c r="H14" s="184">
        <v>45626</v>
      </c>
      <c r="I14" s="191" t="s">
        <v>147</v>
      </c>
    </row>
    <row r="15" spans="1:10" ht="38.25" x14ac:dyDescent="0.25">
      <c r="A15" s="249"/>
      <c r="B15" s="250"/>
      <c r="C15" s="188" t="s">
        <v>87</v>
      </c>
      <c r="D15" s="189"/>
      <c r="E15" s="191"/>
      <c r="F15" s="192"/>
      <c r="G15" s="184"/>
      <c r="H15" s="183"/>
      <c r="I15" s="193"/>
    </row>
    <row r="16" spans="1:10" ht="25.5" x14ac:dyDescent="0.25">
      <c r="A16" s="249"/>
      <c r="B16" s="250"/>
      <c r="C16" s="188" t="s">
        <v>88</v>
      </c>
      <c r="D16" s="189">
        <v>100</v>
      </c>
      <c r="E16" s="191"/>
      <c r="F16" s="192"/>
      <c r="G16" s="184"/>
      <c r="H16" s="183"/>
      <c r="I16" s="193"/>
    </row>
    <row r="17" spans="1:10" ht="38.25" x14ac:dyDescent="0.25">
      <c r="A17" s="249"/>
      <c r="B17" s="250"/>
      <c r="C17" s="188" t="s">
        <v>89</v>
      </c>
      <c r="D17" s="189">
        <v>100</v>
      </c>
      <c r="E17" s="191"/>
      <c r="F17" s="192"/>
      <c r="G17" s="184"/>
      <c r="H17" s="183"/>
      <c r="I17" s="193"/>
    </row>
    <row r="18" spans="1:10" ht="51" x14ac:dyDescent="0.25">
      <c r="A18" s="249"/>
      <c r="B18" s="250"/>
      <c r="C18" s="188" t="s">
        <v>90</v>
      </c>
      <c r="D18" s="189">
        <v>100</v>
      </c>
      <c r="E18" s="280" t="s">
        <v>142</v>
      </c>
      <c r="F18" s="192" t="s">
        <v>133</v>
      </c>
      <c r="G18" s="184">
        <v>45323</v>
      </c>
      <c r="H18" s="184">
        <v>45626</v>
      </c>
      <c r="I18" s="191" t="s">
        <v>141</v>
      </c>
      <c r="J18" s="186"/>
    </row>
    <row r="19" spans="1:10" ht="25.5" x14ac:dyDescent="0.25">
      <c r="A19" s="249"/>
      <c r="B19" s="250"/>
      <c r="C19" s="188" t="s">
        <v>91</v>
      </c>
      <c r="D19" s="189">
        <v>100</v>
      </c>
      <c r="E19" s="191"/>
      <c r="F19" s="192"/>
      <c r="G19" s="184"/>
      <c r="H19" s="183"/>
      <c r="I19" s="193"/>
    </row>
    <row r="20" spans="1:10" ht="51" x14ac:dyDescent="0.25">
      <c r="A20" s="249"/>
      <c r="B20" s="250"/>
      <c r="C20" s="188" t="s">
        <v>92</v>
      </c>
      <c r="D20" s="189">
        <v>100</v>
      </c>
      <c r="E20" s="191"/>
      <c r="F20" s="192"/>
      <c r="G20" s="184"/>
      <c r="H20" s="183"/>
      <c r="I20" s="193"/>
    </row>
    <row r="21" spans="1:10" ht="25.5" x14ac:dyDescent="0.25">
      <c r="A21" s="249"/>
      <c r="B21" s="250"/>
      <c r="C21" s="188" t="s">
        <v>93</v>
      </c>
      <c r="D21" s="189">
        <v>100</v>
      </c>
      <c r="E21" s="191"/>
      <c r="F21" s="192"/>
      <c r="G21" s="184"/>
      <c r="H21" s="183"/>
      <c r="I21" s="193"/>
    </row>
    <row r="22" spans="1:10" ht="15.75" x14ac:dyDescent="0.25">
      <c r="A22" s="249"/>
      <c r="B22" s="250"/>
      <c r="C22" s="188" t="s">
        <v>94</v>
      </c>
      <c r="D22" s="189">
        <v>100</v>
      </c>
      <c r="E22" s="191"/>
      <c r="F22" s="192"/>
      <c r="G22" s="184"/>
      <c r="H22" s="183"/>
      <c r="I22" s="193"/>
    </row>
    <row r="23" spans="1:10" ht="38.25" x14ac:dyDescent="0.25">
      <c r="A23" s="249"/>
      <c r="B23" s="250"/>
      <c r="C23" s="188" t="s">
        <v>95</v>
      </c>
      <c r="D23" s="189">
        <v>80</v>
      </c>
      <c r="E23" s="280" t="s">
        <v>143</v>
      </c>
      <c r="F23" s="192" t="s">
        <v>144</v>
      </c>
      <c r="G23" s="184">
        <v>45323</v>
      </c>
      <c r="H23" s="184">
        <v>45626</v>
      </c>
      <c r="I23" s="191" t="s">
        <v>145</v>
      </c>
    </row>
    <row r="24" spans="1:10" ht="25.5" x14ac:dyDescent="0.25">
      <c r="A24" s="249"/>
      <c r="B24" s="250"/>
      <c r="C24" s="188" t="s">
        <v>160</v>
      </c>
      <c r="D24" s="189"/>
      <c r="E24" s="191"/>
      <c r="F24" s="192"/>
      <c r="G24" s="184"/>
      <c r="H24" s="184"/>
      <c r="I24" s="193"/>
    </row>
    <row r="25" spans="1:10" ht="63.75" x14ac:dyDescent="0.25">
      <c r="A25" s="249"/>
      <c r="B25" s="250" t="s">
        <v>97</v>
      </c>
      <c r="C25" s="188" t="s">
        <v>98</v>
      </c>
      <c r="D25" s="189"/>
      <c r="E25" s="191"/>
      <c r="F25" s="192"/>
      <c r="G25" s="184"/>
      <c r="H25" s="184"/>
      <c r="I25" s="193"/>
    </row>
    <row r="26" spans="1:10" ht="25.5" x14ac:dyDescent="0.25">
      <c r="A26" s="249"/>
      <c r="B26" s="250"/>
      <c r="C26" s="188" t="s">
        <v>99</v>
      </c>
      <c r="D26" s="189"/>
      <c r="E26" s="191"/>
      <c r="F26" s="192"/>
      <c r="G26" s="184"/>
      <c r="H26" s="183"/>
      <c r="I26" s="193"/>
    </row>
    <row r="27" spans="1:10" ht="25.5" x14ac:dyDescent="0.25">
      <c r="A27" s="249"/>
      <c r="B27" s="250"/>
      <c r="C27" s="188" t="s">
        <v>100</v>
      </c>
      <c r="D27" s="189"/>
      <c r="E27" s="191"/>
      <c r="F27" s="192"/>
      <c r="G27" s="184"/>
      <c r="H27" s="183"/>
      <c r="I27" s="193"/>
    </row>
    <row r="28" spans="1:10" ht="76.5" x14ac:dyDescent="0.25">
      <c r="A28" s="249"/>
      <c r="B28" s="250"/>
      <c r="C28" s="188" t="s">
        <v>101</v>
      </c>
      <c r="D28" s="189"/>
      <c r="E28" s="191"/>
      <c r="F28" s="192"/>
      <c r="G28" s="184"/>
      <c r="H28" s="183"/>
      <c r="I28" s="193"/>
    </row>
    <row r="29" spans="1:10" ht="38.25" x14ac:dyDescent="0.25">
      <c r="A29" s="249"/>
      <c r="B29" s="250"/>
      <c r="C29" s="188" t="s">
        <v>102</v>
      </c>
      <c r="D29" s="189"/>
      <c r="E29" s="191"/>
      <c r="F29" s="192"/>
      <c r="G29" s="184"/>
      <c r="H29" s="183"/>
      <c r="I29" s="193"/>
    </row>
    <row r="30" spans="1:10" ht="25.5" x14ac:dyDescent="0.25">
      <c r="A30" s="249"/>
      <c r="B30" s="250"/>
      <c r="C30" s="188" t="s">
        <v>103</v>
      </c>
      <c r="D30" s="189"/>
      <c r="E30" s="191"/>
      <c r="F30" s="192"/>
      <c r="G30" s="184"/>
      <c r="H30" s="183"/>
      <c r="I30" s="193"/>
    </row>
    <row r="31" spans="1:10" ht="51" x14ac:dyDescent="0.25">
      <c r="A31" s="249"/>
      <c r="B31" s="250" t="s">
        <v>118</v>
      </c>
      <c r="C31" s="190" t="s">
        <v>104</v>
      </c>
      <c r="D31" s="189">
        <v>100</v>
      </c>
      <c r="E31" s="191"/>
      <c r="F31" s="192"/>
      <c r="G31" s="184"/>
      <c r="H31" s="183"/>
      <c r="I31" s="193"/>
    </row>
    <row r="32" spans="1:10" ht="51" x14ac:dyDescent="0.25">
      <c r="A32" s="249"/>
      <c r="B32" s="250"/>
      <c r="C32" s="190" t="s">
        <v>105</v>
      </c>
      <c r="D32" s="189">
        <v>100</v>
      </c>
      <c r="E32" s="191"/>
      <c r="F32" s="192"/>
      <c r="G32" s="184"/>
      <c r="H32" s="183"/>
      <c r="I32" s="193"/>
    </row>
    <row r="33" spans="1:10" ht="38.25" x14ac:dyDescent="0.25">
      <c r="A33" s="249"/>
      <c r="B33" s="250"/>
      <c r="C33" s="190" t="s">
        <v>106</v>
      </c>
      <c r="D33" s="189">
        <v>100</v>
      </c>
      <c r="E33" s="280" t="s">
        <v>150</v>
      </c>
      <c r="F33" s="192" t="s">
        <v>144</v>
      </c>
      <c r="G33" s="184">
        <v>45323</v>
      </c>
      <c r="H33" s="184">
        <v>45656</v>
      </c>
      <c r="I33" s="193" t="s">
        <v>151</v>
      </c>
    </row>
    <row r="34" spans="1:10" ht="25.5" x14ac:dyDescent="0.25">
      <c r="A34" s="249"/>
      <c r="B34" s="250"/>
      <c r="C34" s="190" t="s">
        <v>107</v>
      </c>
      <c r="D34" s="189">
        <v>100</v>
      </c>
      <c r="E34" s="191"/>
      <c r="F34" s="192"/>
      <c r="G34" s="184"/>
      <c r="H34" s="183"/>
      <c r="I34" s="193"/>
    </row>
    <row r="35" spans="1:10" ht="63.75" x14ac:dyDescent="0.25">
      <c r="A35" s="249"/>
      <c r="B35" s="250"/>
      <c r="C35" s="190" t="s">
        <v>108</v>
      </c>
      <c r="D35" s="189">
        <v>100</v>
      </c>
      <c r="E35" s="280" t="s">
        <v>149</v>
      </c>
      <c r="F35" s="192" t="s">
        <v>144</v>
      </c>
      <c r="G35" s="184">
        <v>45323</v>
      </c>
      <c r="H35" s="184">
        <v>45656</v>
      </c>
      <c r="I35" s="191" t="s">
        <v>148</v>
      </c>
      <c r="J35" s="186"/>
    </row>
    <row r="36" spans="1:10" ht="38.25" x14ac:dyDescent="0.25">
      <c r="A36" s="249"/>
      <c r="B36" s="250"/>
      <c r="C36" s="190" t="s">
        <v>109</v>
      </c>
      <c r="D36" s="189"/>
      <c r="E36" s="191"/>
      <c r="F36" s="192"/>
      <c r="G36" s="184"/>
      <c r="H36" s="183"/>
      <c r="I36" s="193"/>
    </row>
    <row r="37" spans="1:10" ht="63.75" x14ac:dyDescent="0.25">
      <c r="A37" s="249"/>
      <c r="B37" s="250"/>
      <c r="C37" s="190" t="s">
        <v>110</v>
      </c>
      <c r="D37" s="189">
        <v>100</v>
      </c>
      <c r="E37" s="191"/>
      <c r="F37" s="192"/>
      <c r="G37" s="184"/>
      <c r="H37" s="183"/>
      <c r="I37" s="193"/>
    </row>
    <row r="38" spans="1:10" ht="38.25" x14ac:dyDescent="0.25">
      <c r="A38" s="249"/>
      <c r="B38" s="250"/>
      <c r="C38" s="190" t="s">
        <v>111</v>
      </c>
      <c r="D38" s="189">
        <v>100</v>
      </c>
      <c r="E38" s="191"/>
      <c r="F38" s="192"/>
      <c r="G38" s="184"/>
      <c r="H38" s="183"/>
      <c r="I38" s="193"/>
    </row>
    <row r="39" spans="1:10" ht="38.25" x14ac:dyDescent="0.25">
      <c r="A39" s="249"/>
      <c r="B39" s="250"/>
      <c r="C39" s="190" t="s">
        <v>112</v>
      </c>
      <c r="D39" s="189">
        <v>100</v>
      </c>
      <c r="E39" s="191"/>
      <c r="F39" s="192"/>
      <c r="G39" s="184"/>
      <c r="H39" s="183"/>
      <c r="I39" s="193"/>
    </row>
    <row r="40" spans="1:10" ht="25.5" x14ac:dyDescent="0.25">
      <c r="A40" s="249"/>
      <c r="B40" s="250"/>
      <c r="C40" s="190" t="s">
        <v>113</v>
      </c>
      <c r="D40" s="189">
        <v>100</v>
      </c>
      <c r="E40" s="191"/>
      <c r="F40" s="192"/>
      <c r="G40" s="184"/>
      <c r="H40" s="184"/>
      <c r="I40" s="193"/>
    </row>
    <row r="41" spans="1:10" ht="38.25" x14ac:dyDescent="0.25">
      <c r="A41" s="249"/>
      <c r="B41" s="250"/>
      <c r="C41" s="190" t="s">
        <v>114</v>
      </c>
      <c r="D41" s="189">
        <v>100</v>
      </c>
      <c r="E41" s="280" t="s">
        <v>152</v>
      </c>
      <c r="F41" s="192" t="s">
        <v>144</v>
      </c>
      <c r="G41" s="184">
        <v>45323</v>
      </c>
      <c r="H41" s="184">
        <v>45656</v>
      </c>
      <c r="I41" s="191" t="s">
        <v>153</v>
      </c>
    </row>
    <row r="42" spans="1:10" ht="51" x14ac:dyDescent="0.25">
      <c r="A42" s="249"/>
      <c r="B42" s="250"/>
      <c r="C42" s="190" t="s">
        <v>115</v>
      </c>
      <c r="D42" s="189">
        <v>100</v>
      </c>
      <c r="E42" s="191"/>
      <c r="F42" s="192"/>
      <c r="G42" s="184"/>
      <c r="H42" s="183"/>
      <c r="I42" s="193"/>
    </row>
    <row r="43" spans="1:10" ht="15.75" x14ac:dyDescent="0.25">
      <c r="A43" s="249"/>
      <c r="B43" s="250"/>
      <c r="C43" s="188" t="s">
        <v>116</v>
      </c>
      <c r="D43" s="189">
        <v>100</v>
      </c>
      <c r="E43" s="280" t="s">
        <v>154</v>
      </c>
      <c r="F43" s="192"/>
      <c r="G43" s="184"/>
      <c r="H43" s="184"/>
      <c r="I43" s="193" t="s">
        <v>155</v>
      </c>
    </row>
    <row r="44" spans="1:10" ht="38.25" x14ac:dyDescent="0.25">
      <c r="A44" s="249"/>
      <c r="B44" s="250"/>
      <c r="C44" s="188" t="s">
        <v>117</v>
      </c>
      <c r="D44" s="189">
        <v>100</v>
      </c>
      <c r="E44" s="280" t="s">
        <v>156</v>
      </c>
      <c r="F44" s="192" t="s">
        <v>144</v>
      </c>
      <c r="G44" s="184">
        <v>45323</v>
      </c>
      <c r="H44" s="184">
        <v>45656</v>
      </c>
      <c r="I44" s="193" t="s">
        <v>157</v>
      </c>
    </row>
    <row r="48" spans="1:10" ht="22.5" x14ac:dyDescent="0.25">
      <c r="B48" s="181"/>
      <c r="E48" s="182" t="s">
        <v>132</v>
      </c>
    </row>
  </sheetData>
  <protectedRanges>
    <protectedRange sqref="D3:D44" name="Simulado"/>
    <protectedRange sqref="G3:H44" name="Planeacion"/>
    <protectedRange sqref="E3:E4" name="Planeacion_2"/>
    <protectedRange sqref="F3" name="Planeacion_3"/>
    <protectedRange sqref="F4 F12 F9 F18 F14" name="Planeacion_4"/>
    <protectedRange sqref="I9 I3:I4" name="Planeacion_5"/>
    <protectedRange sqref="E12 I12:J12 I14" name="Planeacion_6"/>
    <protectedRange sqref="E18 I18:J18" name="Planeacion_7"/>
    <protectedRange sqref="E35 I35:J35" name="Planeacion_8"/>
  </protectedRanges>
  <mergeCells count="14">
    <mergeCell ref="E1:E2"/>
    <mergeCell ref="F1:F2"/>
    <mergeCell ref="G1:H1"/>
    <mergeCell ref="I1:I2"/>
    <mergeCell ref="A1:A2"/>
    <mergeCell ref="B1:B2"/>
    <mergeCell ref="C1:C2"/>
    <mergeCell ref="D1:D2"/>
    <mergeCell ref="A3:A44"/>
    <mergeCell ref="B3:B7"/>
    <mergeCell ref="B8:B11"/>
    <mergeCell ref="B12:B24"/>
    <mergeCell ref="B25:B30"/>
    <mergeCell ref="B31:B44"/>
  </mergeCells>
  <conditionalFormatting sqref="D3:D44">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1">
    <dataValidation type="whole" allowBlank="1" showInputMessage="1" showErrorMessage="1" error="ERROR. DATO NO PERMITIDO" sqref="D3:D44">
      <formula1>0</formula1>
      <formula2>100</formula2>
    </dataValidation>
  </dataValidations>
  <pageMargins left="0.7" right="0.7" top="0.75" bottom="0.75" header="0.3" footer="0.3"/>
  <pageSetup scale="2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9"/>
  <sheetViews>
    <sheetView showGridLines="0" zoomScale="90" zoomScaleNormal="90" workbookViewId="0"/>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53" t="s">
        <v>123</v>
      </c>
      <c r="D2" s="253"/>
      <c r="E2" s="253"/>
      <c r="F2" s="253"/>
      <c r="G2" s="253"/>
      <c r="H2" s="253"/>
      <c r="I2" s="253"/>
      <c r="J2" s="253"/>
      <c r="K2" s="253"/>
      <c r="L2" s="253"/>
      <c r="M2" s="28"/>
    </row>
    <row r="3" spans="2:13" ht="12" customHeight="1" thickBot="1" x14ac:dyDescent="0.3">
      <c r="B3" s="27"/>
      <c r="C3" s="6"/>
      <c r="D3" s="6"/>
      <c r="E3" s="6"/>
      <c r="F3" s="7"/>
      <c r="G3" s="6"/>
      <c r="H3" s="6"/>
      <c r="I3" s="6"/>
      <c r="J3" s="6"/>
      <c r="K3" s="6"/>
      <c r="L3" s="6"/>
      <c r="M3" s="28"/>
    </row>
    <row r="4" spans="2:13" ht="24" customHeight="1" thickTop="1" x14ac:dyDescent="0.25">
      <c r="B4" s="27"/>
      <c r="C4" s="254" t="s">
        <v>59</v>
      </c>
      <c r="D4" s="256" t="s">
        <v>37</v>
      </c>
      <c r="E4" s="256" t="s">
        <v>2</v>
      </c>
      <c r="F4" s="266" t="s">
        <v>27</v>
      </c>
      <c r="G4" s="264" t="s">
        <v>0</v>
      </c>
      <c r="H4" s="264" t="s">
        <v>1</v>
      </c>
      <c r="I4" s="264" t="s">
        <v>60</v>
      </c>
      <c r="J4" s="260" t="s">
        <v>38</v>
      </c>
      <c r="K4" s="262" t="s">
        <v>39</v>
      </c>
      <c r="L4" s="258" t="s">
        <v>40</v>
      </c>
      <c r="M4" s="28"/>
    </row>
    <row r="5" spans="2:13" ht="36" customHeight="1" thickBot="1" x14ac:dyDescent="0.3">
      <c r="B5" s="29"/>
      <c r="C5" s="255"/>
      <c r="D5" s="257"/>
      <c r="E5" s="257"/>
      <c r="F5" s="267"/>
      <c r="G5" s="265"/>
      <c r="H5" s="265"/>
      <c r="I5" s="265"/>
      <c r="J5" s="261"/>
      <c r="K5" s="263"/>
      <c r="L5" s="259"/>
      <c r="M5" s="28"/>
    </row>
    <row r="6" spans="2:13" ht="50.25" customHeight="1" thickTop="1" x14ac:dyDescent="0.25">
      <c r="B6" s="268"/>
      <c r="C6" s="269" t="s">
        <v>120</v>
      </c>
      <c r="D6" s="272"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68"/>
      <c r="C7" s="270"/>
      <c r="D7" s="273"/>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68"/>
      <c r="C8" s="270"/>
      <c r="D8" s="273"/>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68"/>
      <c r="C9" s="270"/>
      <c r="D9" s="273"/>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68"/>
      <c r="C10" s="270"/>
      <c r="D10" s="273"/>
      <c r="E10" s="115" t="str">
        <f>+Autodiagnóstico!G14</f>
        <v>Se analizan los resultados  de la gestión presupuestal del año anterior y las oportunidades y falencias que se observaron en la misma.</v>
      </c>
      <c r="F10" s="116">
        <f>+Autodiagnóstico!H14</f>
        <v>90</v>
      </c>
      <c r="G10" s="117"/>
      <c r="H10" s="117"/>
      <c r="I10" s="117"/>
      <c r="J10" s="118"/>
      <c r="K10" s="119"/>
      <c r="L10" s="120"/>
      <c r="M10" s="28"/>
    </row>
    <row r="11" spans="2:13" ht="87" customHeight="1" x14ac:dyDescent="0.25">
      <c r="B11" s="268"/>
      <c r="C11" s="270"/>
      <c r="D11" s="274"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0</v>
      </c>
      <c r="G11" s="113"/>
      <c r="H11" s="113"/>
      <c r="I11" s="113"/>
      <c r="J11" s="114"/>
      <c r="K11" s="92"/>
      <c r="L11" s="91"/>
      <c r="M11" s="28"/>
    </row>
    <row r="12" spans="2:13" ht="76.5" x14ac:dyDescent="0.25">
      <c r="B12" s="268"/>
      <c r="C12" s="270"/>
      <c r="D12" s="273"/>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68"/>
      <c r="C13" s="270"/>
      <c r="D13" s="273"/>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90</v>
      </c>
      <c r="G13" s="105"/>
      <c r="H13" s="105"/>
      <c r="I13" s="105"/>
      <c r="J13" s="106"/>
      <c r="K13" s="88"/>
      <c r="L13" s="87"/>
      <c r="M13" s="28"/>
    </row>
    <row r="14" spans="2:13" ht="63.75" x14ac:dyDescent="0.25">
      <c r="B14" s="268"/>
      <c r="C14" s="270"/>
      <c r="D14" s="275"/>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0</v>
      </c>
      <c r="G14" s="123"/>
      <c r="H14" s="123"/>
      <c r="I14" s="123"/>
      <c r="J14" s="124"/>
      <c r="K14" s="94"/>
      <c r="L14" s="93"/>
      <c r="M14" s="28"/>
    </row>
    <row r="15" spans="2:13" ht="43.5" customHeight="1" x14ac:dyDescent="0.25">
      <c r="B15" s="268"/>
      <c r="C15" s="270"/>
      <c r="D15" s="273"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68"/>
      <c r="C16" s="270"/>
      <c r="D16" s="273"/>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68"/>
      <c r="C17" s="270"/>
      <c r="D17" s="273"/>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68"/>
      <c r="C18" s="270"/>
      <c r="D18" s="273"/>
      <c r="E18" s="103" t="str">
        <f>+Autodiagnóstico!G22</f>
        <v xml:space="preserve">Todo compromiso presupuestal tiene asociada una cuenta bancaria previamente registrada en el Sistema Integrado de Información Financiera – SIIF </v>
      </c>
      <c r="F18" s="104">
        <f>+Autodiagnóstico!H22</f>
        <v>0</v>
      </c>
      <c r="G18" s="105"/>
      <c r="H18" s="105"/>
      <c r="I18" s="105"/>
      <c r="J18" s="106"/>
      <c r="K18" s="88"/>
      <c r="L18" s="133"/>
      <c r="M18" s="28"/>
    </row>
    <row r="19" spans="2:13" ht="53.25" customHeight="1" x14ac:dyDescent="0.25">
      <c r="B19" s="268"/>
      <c r="C19" s="270"/>
      <c r="D19" s="273"/>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68"/>
      <c r="C20" s="270"/>
      <c r="D20" s="273"/>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68"/>
      <c r="C21" s="270"/>
      <c r="D21" s="273"/>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90</v>
      </c>
      <c r="G21" s="105"/>
      <c r="H21" s="105"/>
      <c r="I21" s="105"/>
      <c r="J21" s="106"/>
      <c r="K21" s="88"/>
      <c r="L21" s="133"/>
      <c r="M21" s="28"/>
    </row>
    <row r="22" spans="2:13" ht="57.75" customHeight="1" x14ac:dyDescent="0.25">
      <c r="B22" s="268"/>
      <c r="C22" s="270"/>
      <c r="D22" s="273"/>
      <c r="E22" s="103" t="str">
        <f>+Autodiagnóstico!G26</f>
        <v>La gestión contractual institucional está documentada en el Manual de Contratación con sujeción al marco legal vigente</v>
      </c>
      <c r="F22" s="104">
        <f>+Autodiagnóstico!H26</f>
        <v>100</v>
      </c>
      <c r="G22" s="105"/>
      <c r="H22" s="105"/>
      <c r="I22" s="105"/>
      <c r="J22" s="106"/>
      <c r="K22" s="88"/>
      <c r="L22" s="133"/>
      <c r="M22" s="28"/>
    </row>
    <row r="23" spans="2:13" ht="47.25" customHeight="1" x14ac:dyDescent="0.25">
      <c r="B23" s="268"/>
      <c r="C23" s="270"/>
      <c r="D23" s="273"/>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100</v>
      </c>
      <c r="G23" s="105"/>
      <c r="H23" s="105"/>
      <c r="I23" s="105"/>
      <c r="J23" s="106"/>
      <c r="K23" s="88"/>
      <c r="L23" s="133"/>
      <c r="M23" s="28"/>
    </row>
    <row r="24" spans="2:13" ht="86.25" customHeight="1" x14ac:dyDescent="0.25">
      <c r="B24" s="268"/>
      <c r="C24" s="270"/>
      <c r="D24" s="273"/>
      <c r="E24" s="103" t="str">
        <f>+Autodiagnóstico!G28</f>
        <v>Se registran las obligaciones una vez se han cumplido con los requisitos legales y contractuales</v>
      </c>
      <c r="F24" s="104">
        <f>+Autodiagnóstico!H28</f>
        <v>100</v>
      </c>
      <c r="G24" s="105"/>
      <c r="H24" s="105"/>
      <c r="I24" s="105"/>
      <c r="J24" s="106"/>
      <c r="K24" s="88"/>
      <c r="L24" s="133"/>
      <c r="M24" s="28"/>
    </row>
    <row r="25" spans="2:13" ht="51" customHeight="1" x14ac:dyDescent="0.25">
      <c r="B25" s="268"/>
      <c r="C25" s="270"/>
      <c r="D25" s="273"/>
      <c r="E25" s="103" t="str">
        <f>+Autodiagnóstico!G29</f>
        <v>Se realizan los pagos con abono a cuenta del beneficiario final</v>
      </c>
      <c r="F25" s="104">
        <f>+Autodiagnóstico!H29</f>
        <v>100</v>
      </c>
      <c r="G25" s="105"/>
      <c r="H25" s="105"/>
      <c r="I25" s="105"/>
      <c r="J25" s="106"/>
      <c r="K25" s="88"/>
      <c r="L25" s="133"/>
      <c r="M25" s="28"/>
    </row>
    <row r="26" spans="2:13" ht="51" customHeight="1" x14ac:dyDescent="0.25">
      <c r="B26" s="268"/>
      <c r="C26" s="270"/>
      <c r="D26" s="273"/>
      <c r="E26" s="103" t="str">
        <f>+Autodiagnóstico!G30</f>
        <v>Se ordenan los pagos respetando el orden de radicación de los documentos soporte para su pago</v>
      </c>
      <c r="F26" s="104">
        <f>+Autodiagnóstico!H30</f>
        <v>80</v>
      </c>
      <c r="G26" s="105"/>
      <c r="H26" s="105"/>
      <c r="I26" s="105"/>
      <c r="J26" s="106"/>
      <c r="K26" s="94"/>
      <c r="L26" s="134"/>
      <c r="M26" s="28"/>
    </row>
    <row r="27" spans="2:13" ht="51" customHeight="1" x14ac:dyDescent="0.25">
      <c r="B27" s="268"/>
      <c r="C27" s="270"/>
      <c r="D27" s="273"/>
      <c r="E27" s="115" t="str">
        <f>+Autodiagnóstico!G31</f>
        <v>La gestión financiera pública es realizada exclusivamente en el SIIF Nación o emplean otras aplicaciones</v>
      </c>
      <c r="F27" s="116">
        <f>+Autodiagnóstico!H31</f>
        <v>0</v>
      </c>
      <c r="G27" s="117"/>
      <c r="H27" s="117"/>
      <c r="I27" s="117"/>
      <c r="J27" s="118"/>
      <c r="K27" s="119"/>
      <c r="L27" s="135"/>
      <c r="M27" s="28"/>
    </row>
    <row r="28" spans="2:13" ht="51" customHeight="1" x14ac:dyDescent="0.25">
      <c r="B28" s="268"/>
      <c r="C28" s="270"/>
      <c r="D28" s="276"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100</v>
      </c>
      <c r="G28" s="113"/>
      <c r="H28" s="113"/>
      <c r="I28" s="113"/>
      <c r="J28" s="114"/>
      <c r="K28" s="125"/>
      <c r="L28" s="126"/>
      <c r="M28" s="28"/>
    </row>
    <row r="29" spans="2:13" ht="51" customHeight="1" x14ac:dyDescent="0.25">
      <c r="B29" s="268"/>
      <c r="C29" s="270"/>
      <c r="D29" s="277"/>
      <c r="E29" s="103" t="str">
        <f>+Autodiagnóstico!G33</f>
        <v>Se realizan ejercicios permanentes de seguimiento al plan anual de contratación</v>
      </c>
      <c r="F29" s="104">
        <f>+Autodiagnóstico!H33</f>
        <v>100</v>
      </c>
      <c r="G29" s="105"/>
      <c r="H29" s="105"/>
      <c r="I29" s="105"/>
      <c r="J29" s="106"/>
      <c r="K29" s="94"/>
      <c r="L29" s="93"/>
      <c r="M29" s="28"/>
    </row>
    <row r="30" spans="2:13" ht="51" customHeight="1" x14ac:dyDescent="0.25">
      <c r="B30" s="268"/>
      <c r="C30" s="270"/>
      <c r="D30" s="277"/>
      <c r="E30" s="103" t="str">
        <f>+Autodiagnóstico!G34</f>
        <v>La afectación de gastos por concepto de la adquisición de bienes y servicios, está contemplada en el Plan de Adquisiciones de la entidad</v>
      </c>
      <c r="F30" s="104">
        <f>+Autodiagnóstico!H34</f>
        <v>100</v>
      </c>
      <c r="G30" s="105"/>
      <c r="H30" s="105"/>
      <c r="I30" s="105"/>
      <c r="J30" s="106"/>
      <c r="K30" s="94"/>
      <c r="L30" s="93"/>
      <c r="M30" s="28"/>
    </row>
    <row r="31" spans="2:13" ht="51" customHeight="1" x14ac:dyDescent="0.25">
      <c r="B31" s="268"/>
      <c r="C31" s="270"/>
      <c r="D31" s="277"/>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100</v>
      </c>
      <c r="G31" s="105"/>
      <c r="H31" s="105"/>
      <c r="I31" s="105"/>
      <c r="J31" s="106"/>
      <c r="K31" s="94"/>
      <c r="L31" s="93"/>
      <c r="M31" s="28"/>
    </row>
    <row r="32" spans="2:13" ht="51" customHeight="1" x14ac:dyDescent="0.25">
      <c r="B32" s="268"/>
      <c r="C32" s="270"/>
      <c r="D32" s="277"/>
      <c r="E32" s="103" t="str">
        <f>+Autodiagnóstico!G36</f>
        <v>Se asegura que cada proceso contractual atienda la normativa que regula para cada uno, con el fin de lograr una mayor eficiencia, transparencia y optimización de los recursos del Estado</v>
      </c>
      <c r="F32" s="104">
        <f>+Autodiagnóstico!H36</f>
        <v>100</v>
      </c>
      <c r="G32" s="105"/>
      <c r="H32" s="105"/>
      <c r="I32" s="105"/>
      <c r="J32" s="106"/>
      <c r="K32" s="94"/>
      <c r="L32" s="93"/>
      <c r="M32" s="28"/>
    </row>
    <row r="33" spans="2:13" ht="51" customHeight="1" x14ac:dyDescent="0.25">
      <c r="B33" s="268"/>
      <c r="C33" s="270"/>
      <c r="D33" s="278"/>
      <c r="E33" s="103" t="str">
        <f>+Autodiagnóstico!G37</f>
        <v>La entidad realiza compras a través de la tienda virtual del Estado Colombiano por Acuerdo Marco de Precios y en Grandes Superficies</v>
      </c>
      <c r="F33" s="104">
        <f>+Autodiagnóstico!H37</f>
        <v>100</v>
      </c>
      <c r="G33" s="105"/>
      <c r="H33" s="105"/>
      <c r="I33" s="105"/>
      <c r="J33" s="106"/>
      <c r="K33" s="94"/>
      <c r="L33" s="93"/>
      <c r="M33" s="28"/>
    </row>
    <row r="34" spans="2:13" ht="51" customHeight="1" x14ac:dyDescent="0.25">
      <c r="B34" s="268"/>
      <c r="C34" s="270"/>
      <c r="D34" s="279"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100</v>
      </c>
      <c r="G34" s="105"/>
      <c r="H34" s="105"/>
      <c r="I34" s="105"/>
      <c r="J34" s="106"/>
      <c r="K34" s="94"/>
      <c r="L34" s="93"/>
      <c r="M34" s="28"/>
    </row>
    <row r="35" spans="2:13" ht="51" customHeight="1" x14ac:dyDescent="0.25">
      <c r="B35" s="268"/>
      <c r="C35" s="270"/>
      <c r="D35" s="279"/>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100</v>
      </c>
      <c r="G35" s="105"/>
      <c r="H35" s="105"/>
      <c r="I35" s="105"/>
      <c r="J35" s="106"/>
      <c r="K35" s="94"/>
      <c r="L35" s="93"/>
      <c r="M35" s="28"/>
    </row>
    <row r="36" spans="2:13" ht="51" customHeight="1" x14ac:dyDescent="0.25">
      <c r="B36" s="268"/>
      <c r="C36" s="270"/>
      <c r="D36" s="279"/>
      <c r="E36" s="103" t="str">
        <f>+Autodiagnóstico!G40</f>
        <v xml:space="preserve">La información contable es utilizada como instrumento para la toma de decisiones en relación con el control y la optimización de los recursos con que cuenta la organización </v>
      </c>
      <c r="F36" s="104">
        <f>+Autodiagnóstico!H40</f>
        <v>100</v>
      </c>
      <c r="G36" s="105"/>
      <c r="H36" s="105"/>
      <c r="I36" s="105"/>
      <c r="J36" s="106"/>
      <c r="K36" s="94"/>
      <c r="L36" s="93"/>
      <c r="M36" s="28"/>
    </row>
    <row r="37" spans="2:13" ht="51" customHeight="1" x14ac:dyDescent="0.25">
      <c r="B37" s="268"/>
      <c r="C37" s="270"/>
      <c r="D37" s="279"/>
      <c r="E37" s="103" t="str">
        <f>+Autodiagnóstico!G41</f>
        <v xml:space="preserve">Se permite la verificación y comprobación interna y externa de la información contable </v>
      </c>
      <c r="F37" s="104">
        <f>+Autodiagnóstico!H41</f>
        <v>100</v>
      </c>
      <c r="G37" s="105"/>
      <c r="H37" s="105"/>
      <c r="I37" s="105"/>
      <c r="J37" s="106"/>
      <c r="K37" s="94"/>
      <c r="L37" s="93"/>
      <c r="M37" s="28"/>
    </row>
    <row r="38" spans="2:13" ht="51" customHeight="1" x14ac:dyDescent="0.25">
      <c r="B38" s="268"/>
      <c r="C38" s="270"/>
      <c r="D38" s="279"/>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100</v>
      </c>
      <c r="G38" s="105"/>
      <c r="H38" s="105"/>
      <c r="I38" s="105"/>
      <c r="J38" s="106"/>
      <c r="K38" s="94"/>
      <c r="L38" s="93"/>
      <c r="M38" s="28"/>
    </row>
    <row r="39" spans="2:13" ht="51" customHeight="1" x14ac:dyDescent="0.25">
      <c r="B39" s="268"/>
      <c r="C39" s="270"/>
      <c r="D39" s="279"/>
      <c r="E39" s="103" t="str">
        <f>+Autodiagnóstico!G43</f>
        <v>Se organiza internamente la contabilidad de la organización a través del proceso establecido en el Sistema Integrado de Información Financiera – SIIF</v>
      </c>
      <c r="F39" s="104">
        <f>+Autodiagnóstico!H43</f>
        <v>0</v>
      </c>
      <c r="G39" s="105"/>
      <c r="H39" s="105"/>
      <c r="I39" s="105"/>
      <c r="J39" s="106"/>
      <c r="K39" s="94"/>
      <c r="L39" s="93"/>
      <c r="M39" s="28"/>
    </row>
    <row r="40" spans="2:13" ht="51" customHeight="1" x14ac:dyDescent="0.25">
      <c r="B40" s="268"/>
      <c r="C40" s="270"/>
      <c r="D40" s="279"/>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100</v>
      </c>
      <c r="G40" s="105"/>
      <c r="H40" s="105"/>
      <c r="I40" s="105"/>
      <c r="J40" s="106"/>
      <c r="K40" s="94"/>
      <c r="L40" s="93"/>
      <c r="M40" s="28"/>
    </row>
    <row r="41" spans="2:13" ht="51" customHeight="1" x14ac:dyDescent="0.25">
      <c r="B41" s="268"/>
      <c r="C41" s="270"/>
      <c r="D41" s="279"/>
      <c r="E41" s="103" t="str">
        <f>+Autodiagnóstico!G45</f>
        <v xml:space="preserve">La información contable impresa y/o en medios magnéticos constituye evidencia de las transacciones, hechos y operaciones efectuadas por la organización </v>
      </c>
      <c r="F41" s="104">
        <f>+Autodiagnóstico!H45</f>
        <v>100</v>
      </c>
      <c r="G41" s="105"/>
      <c r="H41" s="105"/>
      <c r="I41" s="105"/>
      <c r="J41" s="106"/>
      <c r="K41" s="94"/>
      <c r="L41" s="93"/>
      <c r="M41" s="28"/>
    </row>
    <row r="42" spans="2:13" ht="51" customHeight="1" x14ac:dyDescent="0.25">
      <c r="B42" s="268"/>
      <c r="C42" s="270"/>
      <c r="D42" s="279"/>
      <c r="E42" s="103" t="str">
        <f>+Autodiagnóstico!G46</f>
        <v>Los libros de contabilidad, principales y auxiliares, se administran y se ajustan acorde a las normas y a la parametrización del Sistema Integrado de Información Financiera SIIF Nación</v>
      </c>
      <c r="F42" s="104">
        <f>+Autodiagnóstico!H46</f>
        <v>100</v>
      </c>
      <c r="G42" s="105"/>
      <c r="H42" s="105"/>
      <c r="I42" s="105"/>
      <c r="J42" s="106"/>
      <c r="K42" s="94"/>
      <c r="L42" s="93"/>
      <c r="M42" s="28"/>
    </row>
    <row r="43" spans="2:13" ht="51" customHeight="1" x14ac:dyDescent="0.25">
      <c r="B43" s="268"/>
      <c r="C43" s="270"/>
      <c r="D43" s="279"/>
      <c r="E43" s="103" t="str">
        <f>+Autodiagnóstico!G47</f>
        <v>Los soportes de contabilidad cumplen con lo requerido por las normas que regulan su constitución</v>
      </c>
      <c r="F43" s="104">
        <f>+Autodiagnóstico!H47</f>
        <v>100</v>
      </c>
      <c r="G43" s="105"/>
      <c r="H43" s="105"/>
      <c r="I43" s="105"/>
      <c r="J43" s="106"/>
      <c r="K43" s="94"/>
      <c r="L43" s="93"/>
      <c r="M43" s="28"/>
    </row>
    <row r="44" spans="2:13" ht="51" customHeight="1" x14ac:dyDescent="0.25">
      <c r="B44" s="268"/>
      <c r="C44" s="270"/>
      <c r="D44" s="279"/>
      <c r="E44" s="103" t="str">
        <f>+Autodiagnóstico!G48</f>
        <v>Los controles a la elaboración de los estados financieros se realizan en los términos definidos en el Régimen de Contabilidad Pública</v>
      </c>
      <c r="F44" s="104">
        <f>+Autodiagnóstico!H48</f>
        <v>100</v>
      </c>
      <c r="G44" s="105"/>
      <c r="H44" s="105"/>
      <c r="I44" s="105"/>
      <c r="J44" s="106"/>
      <c r="K44" s="94"/>
      <c r="L44" s="93"/>
      <c r="M44" s="28"/>
    </row>
    <row r="45" spans="2:13" ht="51" customHeight="1" x14ac:dyDescent="0.25">
      <c r="B45" s="268"/>
      <c r="C45" s="270"/>
      <c r="D45" s="279"/>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100</v>
      </c>
      <c r="G45" s="105"/>
      <c r="H45" s="105"/>
      <c r="I45" s="105"/>
      <c r="J45" s="106"/>
      <c r="K45" s="94"/>
      <c r="L45" s="93"/>
      <c r="M45" s="28"/>
    </row>
    <row r="46" spans="2:13" ht="51" customHeight="1" x14ac:dyDescent="0.25">
      <c r="B46" s="268"/>
      <c r="C46" s="270"/>
      <c r="D46" s="279"/>
      <c r="E46" s="103" t="str">
        <f>+Autodiagnóstico!G50</f>
        <v xml:space="preserve">La organización prepara mensualmente sus estados contables </v>
      </c>
      <c r="F46" s="104">
        <f>+Autodiagnóstico!H50</f>
        <v>100</v>
      </c>
      <c r="G46" s="105"/>
      <c r="H46" s="105"/>
      <c r="I46" s="105"/>
      <c r="J46" s="106"/>
      <c r="K46" s="94"/>
      <c r="L46" s="93"/>
      <c r="M46" s="28"/>
    </row>
    <row r="47" spans="2:13" ht="51" customHeight="1" x14ac:dyDescent="0.25">
      <c r="B47" s="268"/>
      <c r="C47" s="270"/>
      <c r="D47" s="279"/>
      <c r="E47" s="103" t="str">
        <f>+Autodiagnóstico!G51</f>
        <v>La información contable se reporta a la Contaduría General de la Nación de acuerdo con las condiciones establecidas por dicho organismo</v>
      </c>
      <c r="F47" s="104">
        <f>+Autodiagnóstico!H51</f>
        <v>100</v>
      </c>
      <c r="G47" s="105"/>
      <c r="H47" s="105"/>
      <c r="I47" s="105"/>
      <c r="J47" s="106"/>
      <c r="K47" s="94"/>
      <c r="L47" s="93"/>
      <c r="M47" s="28"/>
    </row>
    <row r="48" spans="2:13" ht="51" customHeight="1" x14ac:dyDescent="0.25">
      <c r="B48" s="268"/>
      <c r="C48" s="271"/>
      <c r="D48" s="271"/>
      <c r="E48" s="107" t="e">
        <f>+Autodiagnóstico!#REF!</f>
        <v>#REF!</v>
      </c>
      <c r="F48" s="108" t="e">
        <f>+Autodiagnóstico!#REF!</f>
        <v>#REF!</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B6:B48"/>
    <mergeCell ref="C6:C48"/>
    <mergeCell ref="D6:D10"/>
    <mergeCell ref="D11:D14"/>
    <mergeCell ref="D15:D27"/>
    <mergeCell ref="D28:D33"/>
    <mergeCell ref="D34:D48"/>
    <mergeCell ref="C2:L2"/>
    <mergeCell ref="C4:C5"/>
    <mergeCell ref="D4:D5"/>
    <mergeCell ref="E4:E5"/>
    <mergeCell ref="L4:L5"/>
    <mergeCell ref="J4:J5"/>
    <mergeCell ref="K4:K5"/>
    <mergeCell ref="I4:I5"/>
    <mergeCell ref="H4:H5"/>
    <mergeCell ref="G4:G5"/>
    <mergeCell ref="F4:F5"/>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Instrucciones</vt:lpstr>
      <vt:lpstr>Autodiagnóstico</vt:lpstr>
      <vt:lpstr>Gráficas</vt:lpstr>
      <vt:lpstr>Plan de Accion</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Hewlett-Packard Company</cp:lastModifiedBy>
  <cp:lastPrinted>2024-03-01T20:46:04Z</cp:lastPrinted>
  <dcterms:created xsi:type="dcterms:W3CDTF">2016-12-25T14:51:07Z</dcterms:created>
  <dcterms:modified xsi:type="dcterms:W3CDTF">2024-10-22T16:55:05Z</dcterms:modified>
</cp:coreProperties>
</file>