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\Desktop\Riesgos_2020\MONITOREO\PROCESOS MISIONALES\Gestión de Tecnologías de la Información\"/>
    </mc:Choice>
  </mc:AlternateContent>
  <workbookProtection workbookPassword="EA75" lockStructure="1"/>
  <bookViews>
    <workbookView xWindow="0" yWindow="0" windowWidth="20490" windowHeight="6555"/>
  </bookViews>
  <sheets>
    <sheet name="MAPA DE RIESGOS" sheetId="1" r:id="rId1"/>
  </sheets>
  <externalReferences>
    <externalReference r:id="rId2"/>
  </externalReferences>
  <definedNames>
    <definedName name="_xlnm.Print_Area" localSheetId="0">'MAPA DE RIESGOS'!$A$1:$AA$364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3" i="1"/>
  <c r="M23" i="1"/>
  <c r="I29" i="1"/>
  <c r="M29" i="1"/>
  <c r="I34" i="1"/>
  <c r="I39" i="1"/>
  <c r="I45" i="1"/>
  <c r="M45" i="1"/>
  <c r="I50" i="1"/>
  <c r="I55" i="1"/>
  <c r="I60" i="1"/>
  <c r="I65" i="1"/>
  <c r="I71" i="1"/>
  <c r="H76" i="1"/>
  <c r="I76" i="1"/>
  <c r="H81" i="1"/>
  <c r="I81" i="1" s="1"/>
  <c r="H86" i="1"/>
  <c r="I86" i="1"/>
  <c r="H91" i="1"/>
  <c r="I91" i="1"/>
  <c r="I97" i="1"/>
  <c r="M97" i="1"/>
  <c r="U97" i="1"/>
  <c r="V97" i="1"/>
  <c r="W97" i="1"/>
  <c r="Y97" i="1"/>
  <c r="I102" i="1"/>
  <c r="M102" i="1"/>
  <c r="U102" i="1"/>
  <c r="V102" i="1"/>
  <c r="W102" i="1"/>
  <c r="Y102" i="1"/>
  <c r="I107" i="1"/>
  <c r="U107" i="1"/>
  <c r="V107" i="1"/>
  <c r="W107" i="1"/>
  <c r="Y107" i="1"/>
  <c r="I112" i="1"/>
  <c r="M112" i="1"/>
  <c r="U112" i="1"/>
  <c r="V112" i="1"/>
  <c r="W112" i="1"/>
  <c r="Y112" i="1"/>
  <c r="I117" i="1"/>
  <c r="M117" i="1"/>
  <c r="U117" i="1"/>
  <c r="V117" i="1"/>
  <c r="W117" i="1"/>
  <c r="Y117" i="1"/>
  <c r="I122" i="1"/>
  <c r="M122" i="1"/>
  <c r="U122" i="1"/>
  <c r="V122" i="1"/>
  <c r="W122" i="1"/>
  <c r="Y122" i="1"/>
  <c r="I127" i="1"/>
  <c r="M127" i="1"/>
  <c r="U127" i="1"/>
  <c r="V127" i="1"/>
  <c r="W127" i="1"/>
  <c r="Y127" i="1"/>
  <c r="I132" i="1"/>
  <c r="M132" i="1"/>
  <c r="U132" i="1"/>
  <c r="V132" i="1"/>
  <c r="W132" i="1"/>
  <c r="Y132" i="1"/>
  <c r="I137" i="1"/>
  <c r="M137" i="1"/>
  <c r="U137" i="1"/>
  <c r="V137" i="1"/>
  <c r="W137" i="1"/>
  <c r="Y137" i="1"/>
  <c r="I142" i="1"/>
  <c r="M142" i="1"/>
  <c r="U142" i="1"/>
  <c r="V142" i="1"/>
  <c r="W142" i="1"/>
  <c r="Y142" i="1"/>
  <c r="I147" i="1"/>
  <c r="M147" i="1"/>
  <c r="U147" i="1"/>
  <c r="V147" i="1"/>
  <c r="W147" i="1"/>
  <c r="Y147" i="1"/>
  <c r="I152" i="1"/>
  <c r="M152" i="1"/>
  <c r="U152" i="1"/>
  <c r="V152" i="1"/>
  <c r="W152" i="1"/>
  <c r="Y152" i="1"/>
  <c r="I157" i="1"/>
  <c r="M157" i="1"/>
  <c r="U157" i="1"/>
  <c r="V157" i="1"/>
  <c r="W157" i="1"/>
  <c r="Y157" i="1"/>
  <c r="I162" i="1"/>
  <c r="M162" i="1"/>
  <c r="U162" i="1"/>
  <c r="V162" i="1"/>
  <c r="W162" i="1"/>
  <c r="Y162" i="1"/>
  <c r="I167" i="1"/>
  <c r="M167" i="1"/>
  <c r="U167" i="1"/>
  <c r="V167" i="1"/>
  <c r="W167" i="1"/>
  <c r="Y167" i="1"/>
  <c r="I172" i="1"/>
  <c r="M172" i="1"/>
  <c r="U172" i="1"/>
  <c r="V172" i="1"/>
  <c r="W172" i="1"/>
  <c r="Y172" i="1"/>
  <c r="I177" i="1"/>
  <c r="M177" i="1"/>
  <c r="U177" i="1"/>
  <c r="V177" i="1"/>
  <c r="W177" i="1"/>
  <c r="Y177" i="1"/>
  <c r="I182" i="1"/>
  <c r="M182" i="1"/>
  <c r="U182" i="1"/>
  <c r="V182" i="1"/>
  <c r="W182" i="1"/>
  <c r="Y182" i="1"/>
  <c r="I187" i="1"/>
  <c r="M187" i="1"/>
  <c r="U187" i="1"/>
  <c r="V187" i="1"/>
  <c r="W187" i="1"/>
  <c r="Y187" i="1"/>
  <c r="I192" i="1"/>
  <c r="M192" i="1"/>
  <c r="U192" i="1"/>
  <c r="V192" i="1"/>
  <c r="W192" i="1"/>
  <c r="Y192" i="1"/>
  <c r="I197" i="1"/>
  <c r="M197" i="1"/>
  <c r="U197" i="1"/>
  <c r="V197" i="1"/>
  <c r="W197" i="1"/>
  <c r="Y197" i="1"/>
  <c r="I202" i="1"/>
  <c r="M202" i="1"/>
  <c r="U202" i="1"/>
  <c r="V202" i="1"/>
  <c r="W202" i="1"/>
  <c r="Y202" i="1"/>
  <c r="I207" i="1"/>
  <c r="M207" i="1"/>
  <c r="U207" i="1"/>
  <c r="V207" i="1"/>
  <c r="W207" i="1"/>
  <c r="Y207" i="1"/>
  <c r="I212" i="1"/>
  <c r="M212" i="1"/>
  <c r="U212" i="1"/>
  <c r="V212" i="1"/>
  <c r="W212" i="1"/>
  <c r="Y212" i="1"/>
  <c r="I217" i="1"/>
  <c r="M217" i="1"/>
  <c r="U217" i="1"/>
  <c r="V217" i="1"/>
  <c r="W217" i="1"/>
  <c r="Y217" i="1"/>
  <c r="I222" i="1"/>
  <c r="M222" i="1"/>
  <c r="U222" i="1"/>
  <c r="V222" i="1"/>
  <c r="W222" i="1"/>
  <c r="Y222" i="1"/>
  <c r="I227" i="1"/>
  <c r="M227" i="1"/>
  <c r="U227" i="1"/>
  <c r="V227" i="1"/>
  <c r="W227" i="1"/>
  <c r="Y227" i="1"/>
  <c r="I232" i="1"/>
  <c r="M232" i="1"/>
  <c r="U232" i="1"/>
  <c r="V232" i="1"/>
  <c r="W232" i="1"/>
  <c r="Y232" i="1"/>
  <c r="I237" i="1"/>
  <c r="M237" i="1"/>
  <c r="U237" i="1"/>
  <c r="V237" i="1"/>
  <c r="W237" i="1"/>
  <c r="Y237" i="1"/>
  <c r="I242" i="1"/>
  <c r="M242" i="1"/>
  <c r="U242" i="1"/>
  <c r="V242" i="1"/>
  <c r="W242" i="1"/>
  <c r="Y242" i="1"/>
  <c r="I247" i="1"/>
  <c r="M247" i="1"/>
  <c r="U247" i="1"/>
  <c r="V247" i="1"/>
  <c r="W247" i="1"/>
  <c r="Y247" i="1"/>
  <c r="I252" i="1"/>
  <c r="M252" i="1"/>
  <c r="U252" i="1"/>
  <c r="V252" i="1"/>
  <c r="W252" i="1"/>
  <c r="Y252" i="1"/>
  <c r="I257" i="1"/>
  <c r="M257" i="1"/>
  <c r="U257" i="1"/>
  <c r="V257" i="1"/>
  <c r="W257" i="1"/>
  <c r="Y257" i="1"/>
  <c r="I262" i="1"/>
  <c r="M262" i="1"/>
  <c r="U262" i="1"/>
  <c r="V262" i="1"/>
  <c r="W262" i="1"/>
  <c r="Y262" i="1"/>
  <c r="I267" i="1"/>
  <c r="M267" i="1"/>
  <c r="U267" i="1"/>
  <c r="V267" i="1"/>
  <c r="W267" i="1"/>
  <c r="Y267" i="1"/>
  <c r="I272" i="1"/>
  <c r="M272" i="1"/>
  <c r="U272" i="1"/>
  <c r="V272" i="1"/>
  <c r="W272" i="1"/>
  <c r="Y272" i="1"/>
  <c r="I277" i="1"/>
  <c r="M277" i="1"/>
  <c r="U277" i="1"/>
  <c r="V277" i="1"/>
  <c r="W277" i="1"/>
  <c r="Y277" i="1"/>
  <c r="I282" i="1"/>
  <c r="M282" i="1"/>
  <c r="U282" i="1"/>
  <c r="V282" i="1"/>
  <c r="W282" i="1"/>
  <c r="Y282" i="1"/>
  <c r="I287" i="1"/>
  <c r="M287" i="1"/>
  <c r="U287" i="1"/>
  <c r="V287" i="1"/>
  <c r="W287" i="1"/>
  <c r="Y287" i="1"/>
  <c r="I292" i="1"/>
  <c r="M292" i="1"/>
  <c r="U292" i="1"/>
  <c r="V292" i="1"/>
  <c r="W292" i="1"/>
  <c r="Y292" i="1"/>
  <c r="I297" i="1"/>
  <c r="M297" i="1"/>
  <c r="U297" i="1"/>
  <c r="V297" i="1"/>
  <c r="W297" i="1"/>
  <c r="Y297" i="1"/>
  <c r="I302" i="1"/>
  <c r="M302" i="1"/>
  <c r="U302" i="1"/>
  <c r="V302" i="1"/>
  <c r="W302" i="1"/>
  <c r="Y302" i="1"/>
  <c r="I307" i="1"/>
  <c r="M307" i="1"/>
  <c r="U307" i="1"/>
  <c r="V307" i="1"/>
  <c r="W307" i="1"/>
  <c r="Y307" i="1"/>
  <c r="I312" i="1"/>
  <c r="M312" i="1"/>
  <c r="U312" i="1"/>
  <c r="V312" i="1"/>
  <c r="W312" i="1"/>
  <c r="Y312" i="1"/>
  <c r="I317" i="1"/>
  <c r="M317" i="1"/>
  <c r="U317" i="1"/>
  <c r="V317" i="1"/>
  <c r="W317" i="1"/>
  <c r="Y317" i="1"/>
  <c r="I322" i="1"/>
  <c r="M322" i="1"/>
  <c r="U322" i="1"/>
  <c r="V322" i="1"/>
  <c r="W322" i="1"/>
  <c r="Y322" i="1"/>
  <c r="I327" i="1"/>
  <c r="M327" i="1"/>
  <c r="U327" i="1"/>
  <c r="V327" i="1"/>
  <c r="W327" i="1"/>
  <c r="Y327" i="1"/>
  <c r="I332" i="1"/>
  <c r="M332" i="1"/>
  <c r="U332" i="1"/>
  <c r="V332" i="1"/>
  <c r="W332" i="1"/>
  <c r="Y332" i="1"/>
  <c r="I337" i="1"/>
  <c r="M337" i="1"/>
  <c r="U337" i="1"/>
  <c r="V337" i="1"/>
  <c r="W337" i="1"/>
  <c r="Y337" i="1"/>
  <c r="I342" i="1"/>
  <c r="M342" i="1"/>
  <c r="U342" i="1"/>
  <c r="V342" i="1"/>
  <c r="W342" i="1"/>
  <c r="Y342" i="1"/>
  <c r="I347" i="1"/>
  <c r="M347" i="1"/>
  <c r="U347" i="1"/>
  <c r="V347" i="1"/>
  <c r="W347" i="1"/>
  <c r="Y347" i="1"/>
  <c r="I352" i="1"/>
  <c r="M352" i="1"/>
  <c r="U352" i="1"/>
  <c r="V352" i="1"/>
  <c r="W352" i="1"/>
  <c r="Y352" i="1"/>
  <c r="K107" i="1" l="1"/>
  <c r="M107" i="1" s="1"/>
  <c r="L39" i="1" l="1"/>
  <c r="L55" i="1" l="1"/>
  <c r="L76" i="1"/>
  <c r="K76" i="1"/>
  <c r="M76" i="1" s="1"/>
  <c r="L60" i="1"/>
  <c r="L65" i="1"/>
  <c r="K65" i="1"/>
  <c r="M65" i="1" s="1"/>
  <c r="K60" i="1"/>
  <c r="K55" i="1"/>
  <c r="M55" i="1" s="1"/>
  <c r="K39" i="1"/>
  <c r="M39" i="1" s="1"/>
  <c r="K71" i="1"/>
  <c r="M71" i="1" s="1"/>
  <c r="K50" i="1"/>
  <c r="M50" i="1" s="1"/>
  <c r="M60" i="1" l="1"/>
  <c r="L34" i="1"/>
  <c r="K34" i="1"/>
  <c r="M34" i="1" s="1"/>
  <c r="K81" i="1"/>
  <c r="L81" i="1"/>
  <c r="L86" i="1"/>
  <c r="K86" i="1"/>
  <c r="M86" i="1" s="1"/>
  <c r="K91" i="1"/>
  <c r="L91" i="1"/>
  <c r="L16" i="1"/>
  <c r="M16" i="1" s="1"/>
  <c r="M91" i="1" l="1"/>
  <c r="M81" i="1"/>
</calcChain>
</file>

<file path=xl/comments1.xml><?xml version="1.0" encoding="utf-8"?>
<comments xmlns="http://schemas.openxmlformats.org/spreadsheetml/2006/main">
  <authors>
    <author>PERSONAL</author>
  </authors>
  <commentList>
    <comment ref="O13" authorId="0" shapeId="0">
      <text>
        <r>
          <rPr>
            <b/>
            <sz val="22"/>
            <color indexed="81"/>
            <rFont val="Century Gothic"/>
            <family val="2"/>
          </rPr>
          <t>Equipo Riesgos:</t>
        </r>
        <r>
          <rPr>
            <sz val="22"/>
            <color indexed="81"/>
            <rFont val="Century Gothic"/>
            <family val="2"/>
          </rPr>
          <t xml:space="preserve"> Pueden establecerse
</t>
        </r>
        <r>
          <rPr>
            <b/>
            <sz val="22"/>
            <color indexed="81"/>
            <rFont val="Century Gothic"/>
            <family val="2"/>
          </rPr>
          <t>CONTROLES PREVENTIVOS</t>
        </r>
        <r>
          <rPr>
            <sz val="22"/>
            <color indexed="81"/>
            <rFont val="Century Gothic"/>
            <family val="2"/>
          </rPr>
          <t xml:space="preserve"> (Controles que están diseñados para evitar un evento no deseado en el momento en que se produce)
</t>
        </r>
        <r>
          <rPr>
            <b/>
            <sz val="22"/>
            <color indexed="81"/>
            <rFont val="Century Gothic"/>
            <family val="2"/>
          </rPr>
          <t>CONTROLES DETECTIVOS</t>
        </r>
        <r>
          <rPr>
            <sz val="22"/>
            <color indexed="81"/>
            <rFont val="Century Gothic"/>
            <family val="2"/>
          </rPr>
          <t xml:space="preserve"> (Controles que están diseñados para identificar un evento o resultado no previsto después de que se haya producido)
</t>
        </r>
      </text>
    </comment>
  </commentList>
</comments>
</file>

<file path=xl/sharedStrings.xml><?xml version="1.0" encoding="utf-8"?>
<sst xmlns="http://schemas.openxmlformats.org/spreadsheetml/2006/main" count="1545" uniqueCount="361">
  <si>
    <t>______________________________________________
FIRMA</t>
  </si>
  <si>
    <t>______________________________________________________________________________
NOMBRE DEL SECRETARIO, DIRECTOR, JEFE DE OFICINA, GERENTE</t>
  </si>
  <si>
    <t>Mensual</t>
  </si>
  <si>
    <t>Permanente</t>
  </si>
  <si>
    <t>Subsecretaria de Informacion</t>
  </si>
  <si>
    <t>Resultados seguimiento a la aplicación de los controles</t>
  </si>
  <si>
    <t>Continuar con la aplicación constante y seguimiento a la aplicación de los controles.</t>
  </si>
  <si>
    <t>Se deberían gestionar los cambios en el suministro de servicios por parte de los proveedores, incluido el mantenimiento y la mejora de las políticas, procedimientos y controles de seguridad de la información existentes , teniendo en cuenta la criticidad de la información, sistemas y procesos del negocio involucrados, y la revaloración de los riesgos</t>
  </si>
  <si>
    <t>ACEPTAR</t>
  </si>
  <si>
    <t>Se deberían hacer copias de respaldo de la información, del software e imágenes de los sistemas, y ponerlas a prueba regularmente de acuerdo con una política de copias de respaldo aceptada</t>
  </si>
  <si>
    <t>Perdida de la disponibilidad del hosting de alojamiento del sitio web institucional</t>
  </si>
  <si>
    <t>Terminación del contrato de prestación del servicio de hosting, sobre dependencia en un dispositivo o sistema, desactualización del software</t>
  </si>
  <si>
    <t>Servicio de hosting</t>
  </si>
  <si>
    <t>Riesgos de Seguridad de la Información</t>
  </si>
  <si>
    <t>Perdida de la disponibilidad del servicio de hosting debido a terminación del contrato</t>
  </si>
  <si>
    <t>Los acuerdos contractuales con empleados y contratistas, deberían establecer sus responsabilidades y las de la organización en cuanto a la seguridad de la información</t>
  </si>
  <si>
    <t>Modificación accidental de datos del sistema de información</t>
  </si>
  <si>
    <t>La dirección debería exigir a todos los empleados y contratistas la aplicación de la seguridad de la información de acuerdo con las políticas y procedimientos establecidos por la organización</t>
  </si>
  <si>
    <t>Perdida de confidencialidad, integridad y disponibilidad de la información contenida el hosting de aplicaciones</t>
  </si>
  <si>
    <t>Errores de mantenimiento</t>
  </si>
  <si>
    <t>Servidor de aplicaciones en hosting</t>
  </si>
  <si>
    <t>No disponibilidad de sistemas de información alojados en el servidor de aplicaciones en hosting, debido a errores en tareas de mantenimiento del servidor a causa de descuido o inadecuado nivel de conocimiento por parte del personal de mantenimiento</t>
  </si>
  <si>
    <t xml:space="preserve"> Las responsabilidades y los deberes de seguridad de la información que permanecen validos después de la terminación o cambio de contrato se deberían definir, comunicar al empleado o contratista y se deberían hacer cumplir</t>
  </si>
  <si>
    <t>Falta de desactivación de cuentas de usuario luego de finalizado el empleo</t>
  </si>
  <si>
    <t>Acceso no autorizado al sistema de información</t>
  </si>
  <si>
    <t>Afectaciones lógicas al servidor de aplicaciones en hosting, debido a accesos no autorizados de personas desvinculadas con la entidad</t>
  </si>
  <si>
    <t>Perdida de disponibilidad del hosting de aplicaciones</t>
  </si>
  <si>
    <t>Ssistemas de información alojados en el servidor de aplicaciones en hosting</t>
  </si>
  <si>
    <t>Perdida de confidencialidad, integridad y disponibilidad de la información contenida en el servidor VMWARE</t>
  </si>
  <si>
    <t>Acceso no autorizado al sistema de información, falta de desactivación de cuentas de usuario luego de finalizado el empleo</t>
  </si>
  <si>
    <t>Servidor VMWARE</t>
  </si>
  <si>
    <t>Afectaciones lógicas al servidor VMWARE debido a accesos no autorizados de personas desvinculadas con la entidad</t>
  </si>
  <si>
    <t>Acceso no autorizado al sistema de información, código malicioso, sobre dependencia en un dispositivo o sistema, desactualización del software</t>
  </si>
  <si>
    <t>No disponibilidad del servidor VMWARE debido a afectaciones causadas por agentes externos que aprovechan la desactualización del sistema operativo</t>
  </si>
  <si>
    <t>Los equipos se deberían proteger contra fallas de energía y otras interrupciones causadas por fallas en los servicios de suministro</t>
  </si>
  <si>
    <t>Perdida de la disponibilidad del servidor VMWARE</t>
  </si>
  <si>
    <t>Interrupción del suministro eléctrico, fallas en equipos, susceptibilidad del equipamiento a alteraciones en el voltaje</t>
  </si>
  <si>
    <t>Daño físico en el servidor VMWARE debido a interrupción en el suministro eléctrico</t>
  </si>
  <si>
    <t>Perdida de la disponibilidad del software para registo de PQRD</t>
  </si>
  <si>
    <t>Software PQRD</t>
  </si>
  <si>
    <t>Afectación a la disponibilidad del software PQRD ocasionado por descuido o errores al ejecutar tareas de matenimiento en el mismo</t>
  </si>
  <si>
    <t>Pérdida de servicios soporte Sobre dependencia en un dispositivo o sistema, desactualización del software</t>
  </si>
  <si>
    <t>Perdida de la disponibilidad del software para registro de PQRD debido a falta de mantenimento y actualización del mismo</t>
  </si>
  <si>
    <t>Perdida de confidencialidad, integridad y disponibilidad de la información almacenada en el servidor PVD</t>
  </si>
  <si>
    <t>Sistema de Información alojada en el Servidor PDV</t>
  </si>
  <si>
    <t>No disponibilidad de sistemas de información alojados en el servidor PVD debido a errores en tareas de mantenimiento del servidor a causa de descuido o inadecuado nivel de conocimiento por parte del personal de mantenimiento</t>
  </si>
  <si>
    <t xml:space="preserve"> Los derechos de acceso de todos los empleados y de usuarios externos a la información y a las instalaciones de procesamiento de información se deberían retirar al terminar su empleo, contrato o acuerdo, o se deberían ajustar cuando se hagan cambios</t>
  </si>
  <si>
    <t>Acceso no autorizado al sistema de información debido a falta de desactivación de cuentas de usuario luego de finalizado el empleo</t>
  </si>
  <si>
    <t>Servidor PDV</t>
  </si>
  <si>
    <t>Afectaciones lógicas al servidor PVD debido a accesos no autorizados de personas desvinculadas con la entidad</t>
  </si>
  <si>
    <t>Acceso no autorizado al sistema de información, código maliciosos, sobre dependencia en un dispositivo o sistema, desactualización del software</t>
  </si>
  <si>
    <t>Hadtware Psadas por</t>
  </si>
  <si>
    <t>No disponibilidad del servidor PVD debido a afectaciones causadas por agentes externos que aprovechan la desactualización del sistema operativo</t>
  </si>
  <si>
    <t>No disponibilidad del servidor PVD debido a afectaciones causadas por agentes externos que aprovechan la desactualización del software</t>
  </si>
  <si>
    <t>Perdida de la disponibilidad del servidor PVD</t>
  </si>
  <si>
    <t>Daño físico en el servidor PVD debido a interrupción en el suministro eléctrico</t>
  </si>
  <si>
    <t>Perdida de la disponibilidad del servicio de internet</t>
  </si>
  <si>
    <t>Terminación del contrato de prestación del servicio de internet, sobre dependencia en un dispositivo o sistema</t>
  </si>
  <si>
    <t>Servicio de intenet</t>
  </si>
  <si>
    <t>Perdida de la disponibilidad del servicio de internet debido a terminación del contrato</t>
  </si>
  <si>
    <t>Los acuerdos con proveedores deberían incluir requisitos para tratar los riesgos de seguridad de la información asociados con la cadena de suministro de productos y servicios de tecnología de información y comunicación</t>
  </si>
  <si>
    <t>Falla en los enlaces de comunicación, fallas en equipos, problemas técnicos del proveedor de internet, sobre dependencia en un dispositivo o sistema</t>
  </si>
  <si>
    <t>Perdida de la disponibilidad del servicio de internet debido a problemas técnicos del proveedor</t>
  </si>
  <si>
    <t>Los equipos se deberían mantener correctamente para asegurar su disponibilidad e integridad continuas</t>
  </si>
  <si>
    <t>Perdida de confidencialidad, integridad y disponibilidad de la información contenida en copias de seguridad</t>
  </si>
  <si>
    <t>Susceptibilidad del equipamiento a la humedad y a la contaminación, susceptibilidad del equipamiento a la temperatura, contaminación, deterioro de los soportes</t>
  </si>
  <si>
    <t>Información de copias de seguridad</t>
  </si>
  <si>
    <t>Pedida de la disponibilidad de la información de copias de seguridad debido contaminación o deterioro de los contenedores de las copias</t>
  </si>
  <si>
    <t>Inadecuado nivel de conocimiento y/o concienciación de empleados</t>
  </si>
  <si>
    <t>La información se debería clasificar en función de los requisitos legales, valor, criticidad y susceptibilidad a divulgación o a modificación no autorizada</t>
  </si>
  <si>
    <t>Copias de seguridad</t>
  </si>
  <si>
    <t>Perdida de la disponibilidad de las copias de seguridad debido a errores humanos en la manipulación física de los contenedores o lógica de la información</t>
  </si>
  <si>
    <t>Fuga o revelación de información, robo, acceso no restringido a las instalaciones</t>
  </si>
  <si>
    <t>Perdida de la confidencialidad, integridad o disponibilidad de la información contenida en copias de seguridad a causa de agentes externos</t>
  </si>
  <si>
    <t>Las redes se deberían gestionar y controlar para proteger la información en sistemas y aplicaciones</t>
  </si>
  <si>
    <t>Perdida de confidencialidad, integridad y disponibilidad de la información institucional</t>
  </si>
  <si>
    <t>Acceso no autorizado a la red, redes accesibles a personas no autorizadas, acceso no restringido a instalaciones, información disponible para personas no autorizadas</t>
  </si>
  <si>
    <t>Red de datos</t>
  </si>
  <si>
    <t>Afectación a la infraestructura tecnológica debido a accesos no autorizados a la red de datos por vía alámbrica o inalámbrica</t>
  </si>
  <si>
    <t>Redes accesibles a personas no autorizadas, inadecuado nivel de conocimiento y/o concienciación de empleados</t>
  </si>
  <si>
    <t>Perdida de confidencialidad, integridad y disponibilidad del Hadtware</t>
  </si>
  <si>
    <t>Acceso físico no autorizado</t>
  </si>
  <si>
    <t>Dispositivos de red</t>
  </si>
  <si>
    <t>Afectación a la disponibilidad de la conectividad debido a manipulaciones no autorizadas de los dispositivos de red por personal diferente al área de TI</t>
  </si>
  <si>
    <t>Perdida de la disponibilidad de dispositivos de red</t>
  </si>
  <si>
    <t>Errores de mantenimiento, modificación accidental de datos del sistema de información</t>
  </si>
  <si>
    <t>No disponibilidad de conectividad en la entidad o en un área en específico debido una configuración inadecuada de los dispositivos de red en tareas de mantenimiento</t>
  </si>
  <si>
    <t>Las instalaciones de procesamiento de información se deberíanimplementar con redundancia suficiente para cumplir los requisitos de disponibilidad</t>
  </si>
  <si>
    <t>Susceptibilidad del equipamiento a alteraciones en el voltaje</t>
  </si>
  <si>
    <t>Interrupción del suministro eléctrico, fallas en equipos</t>
  </si>
  <si>
    <t>Daño físico o lógico en los dispositivos de red administables debido a interrupción en el suministro eléctrico</t>
  </si>
  <si>
    <t>Perdida de confidencialidad, integridad y disponibilidad de la información del sistema SII.</t>
  </si>
  <si>
    <t>Información Sevidor SII</t>
  </si>
  <si>
    <t>No disponibilidad de sistemas de información alojados en el servidor SII debido a errores en tareas de mantenimiento del servidor causado por descuido o inadecuado nivel de conocimiento por parte del personal de mantenimiento</t>
  </si>
  <si>
    <t>Los derechos de acceso de todos los empleados y de usuarios externos a la información y a las instalaciones de procesamiento de información se deberían retirar al terminar su empleo, contrato o acuerdo, o se deberían ajustar cuando se hagan cambios</t>
  </si>
  <si>
    <t>Servidor SII</t>
  </si>
  <si>
    <t>Afectaciones lógicas al servidor SII debido a accesos no autorizados de personas desvinculadas con la entidad</t>
  </si>
  <si>
    <t>Perdida de la disponibilidad del servidor SII</t>
  </si>
  <si>
    <t>No disponibilidad del servidor SII debido a afectaciones causadas por agentes externos que aprovechan la desactualización del sistema operativo</t>
  </si>
  <si>
    <t>Acceso no autorizado al sistema de información, código maliciosoSobre dependencia en un dispositivo o sistema, desactualización del software</t>
  </si>
  <si>
    <t>No disponibilidad del servidor SII debido a afectaciones causadas por agentes externos que aprovechan la desactualización del software</t>
  </si>
  <si>
    <t>Daño físico en el servidor SII debido a interrupción en el suministro eléctrico</t>
  </si>
  <si>
    <t>Se debería restringir y controlar la asignación y uso de derechos de acceso privilegiado</t>
  </si>
  <si>
    <t>Se deberían establecer e implementar las reglas para la instalación de software por parte de los usuarios</t>
  </si>
  <si>
    <t>Perdida de la integridad y disponibilidad de la información o del sitio web institucional</t>
  </si>
  <si>
    <t>Acceso no autorizado al sistema de información, código malicioso</t>
  </si>
  <si>
    <t xml:space="preserve">Gestor de contenido de sitios web </t>
  </si>
  <si>
    <t>Instalación no autorizada de componentes, modulos o plugins en el gestor de contenido de sitios web alternos que esten afectados por código malicioso o con fallas</t>
  </si>
  <si>
    <t>Se deberían desarrollar e implementar procedimientos para el manejo de activos, de acuerdo con el esquema de clasificación de información adoptado por la organización</t>
  </si>
  <si>
    <t>Nivel de confidencialidad no definido con claridad</t>
  </si>
  <si>
    <t>Perdida de confidencialidad de la información institucional</t>
  </si>
  <si>
    <t>Fuga o revelación de información</t>
  </si>
  <si>
    <t>Información Sitio web institucional</t>
  </si>
  <si>
    <t>Publicación de información clasificada o reservada  en el sitio web interno debido a inadecuado nivel de conocimiento sobre la confidencialidd de la información por parte del personal que realiza la publicación o de quien autoriza la publicación</t>
  </si>
  <si>
    <t>Inadecuado nivel de conocimiento y/o concienciación de empleados, nivel de confidencialidad no definido con claridad</t>
  </si>
  <si>
    <t>Perdida de confidencialidad, integridad y disponibilidad del Software</t>
  </si>
  <si>
    <t>Publicación de información clasificada o reservada  en el sitio web institucional debido a inadecuado nivel de conocimiento sobre la confidencialidad de la información por parte del personal que realiza la publicación o de quien autoriza la publicación</t>
  </si>
  <si>
    <t>Se deberían implementar controles de detección, de prevención y de recuperación, combinados con la toma de conciencia apropiada de los usuarios, para proteger contra códigos maliciosos</t>
  </si>
  <si>
    <t>Desactualización del software</t>
  </si>
  <si>
    <t>Perdida de disponibilidad del sitio web institucional</t>
  </si>
  <si>
    <t>Sitio web institucional</t>
  </si>
  <si>
    <t>Perdida de la disponibilidad del sitio web institucional por causa de agentes externos que aprovechan la desactualización del gestor de contenidos</t>
  </si>
  <si>
    <t>Sobre dependencia en un dispositivo o sistema, desactualización del software</t>
  </si>
  <si>
    <t xml:space="preserve">Software SSI </t>
  </si>
  <si>
    <t>Perdida de la funcionalidad del software SSI debido a la intervención de agentes externos que aprovechan la desactualización del sistema</t>
  </si>
  <si>
    <t>Empleados desmotivados o inconformes</t>
  </si>
  <si>
    <t xml:space="preserve">Información contenida en el sistema SII </t>
  </si>
  <si>
    <t>Perdida de la confidencialidad, integridad y disponiblidad de la información contenida en el sistema SII causada por empleados desmotivados o inconformes</t>
  </si>
  <si>
    <t>Perdida de disponibilidad de la mesa de ayuda</t>
  </si>
  <si>
    <t>Código malicioso, software no actualizado</t>
  </si>
  <si>
    <t xml:space="preserve">Servicio de mesa de ayuda </t>
  </si>
  <si>
    <t>Perdida de la disponibilidad del servicio de mesa de ayuda debido a código malicioso que aprovecha la desactualización del sistema</t>
  </si>
  <si>
    <t>Perdida de confidencialidad, integridad y disponibilidad de la Información.</t>
  </si>
  <si>
    <t>Revelación de contraseñas, error de usuario</t>
  </si>
  <si>
    <t>Correos electrónicos de la dependencia</t>
  </si>
  <si>
    <t>Perdida de confidencialidad y disponibilidad de los correos electrónicos de la dependencia debido a revelación de contraseñas casusado por inadecuadas prácticas por parte del personal de la SSI, o de los usuarios de los correos</t>
  </si>
  <si>
    <t>Los requisitos de seguridad de la información para mitigar los riesgos asociados con el acceso de proveedores a los activos de la organización se deberían acordar con estos y se deberían documentar</t>
  </si>
  <si>
    <t>Sobre dependencia en un dispositivo o sistema</t>
  </si>
  <si>
    <t>Pérdida de servicios soporte</t>
  </si>
  <si>
    <t xml:space="preserve"> Servicio de correo electrónico institucional</t>
  </si>
  <si>
    <t>Perdida de la disponibilidad del servicio de correo electrónico institucional causado por la falta de soporte técnico</t>
  </si>
  <si>
    <t>Fuga o revelación de información, robo</t>
  </si>
  <si>
    <t>Soportes de servicios de gestión de información</t>
  </si>
  <si>
    <t>Perdida de confidencialidad, integridad y disponibilidad de soportes de servicios de gestión de información, debido inadecuado manejo de la información</t>
  </si>
  <si>
    <t>Las áreas seguras se deberían proteger mediante controles de entrada apropiados para asegurar que solamente se permite el acceso a personal autorizado</t>
  </si>
  <si>
    <t>Acceso no restringido a las instalaciones</t>
  </si>
  <si>
    <t xml:space="preserve">Registros de soporte al servicio de correo electrónico institucional </t>
  </si>
  <si>
    <t>Perdida de confidencialidad y disponibilidad de registros de soporte al servicio de correo electrónico institucional debido a acceso no restringido a las instalaciones</t>
  </si>
  <si>
    <t xml:space="preserve">Registros de incidentes de seguridad de la información </t>
  </si>
  <si>
    <t>Perdida de la confidencialidad, integridad y disponibilidad de los registros de incidentes de seguridad de la información causados por inadecuado manejo de esta información</t>
  </si>
  <si>
    <t>Perdida de la confidencialidad, integridad y disponibilidad de los registros de incidentes de seguridad de la información causados por empleados desmotivados o inconformes</t>
  </si>
  <si>
    <t>Perdida de la confidencialidad, integridad y disponibilidad de los registros de incidentes de seguridad de la información debido a acceso no restringido a las instalaciones</t>
  </si>
  <si>
    <t xml:space="preserve"> Proyectos de cooperación</t>
  </si>
  <si>
    <t>Pedida de la disponibilidad de los documentos de seguimiento a proyectos de cooperación debido a acceso no restringido a las instalaciones</t>
  </si>
  <si>
    <t>PESI</t>
  </si>
  <si>
    <t>Revelación de información reservada del PESI debido a un inadecuado nivel de conocimiento sobre la confidencialidad de esta información</t>
  </si>
  <si>
    <t>Perdida de confidencialidad, integridad y disponibilidad del PESI debido a acceso no restringido a las instalaciones</t>
  </si>
  <si>
    <t>PETI</t>
  </si>
  <si>
    <t>Revelación de información reservada del PETI debido a un inadecuado nivel de conocimiento sobre la confidencialidad de esta información</t>
  </si>
  <si>
    <t>Perdida de confidencialidad, integridad y disponibilidad del PETI debido a acceso no restringido a las instalaciones</t>
  </si>
  <si>
    <t>PQRD</t>
  </si>
  <si>
    <t>Revelación de información conidencial de PQRD debido a inadecuado conocimiento o manejo de esta información</t>
  </si>
  <si>
    <t xml:space="preserve"> Registros de PQRD</t>
  </si>
  <si>
    <t>Perdida de confidencialidad, integridad y disponibilidad de los registros de PQRD causado por empleados desmotivados o inconformes</t>
  </si>
  <si>
    <t>Equipo de trabajo Subsecretaria de Informacion</t>
  </si>
  <si>
    <t>Perdida de confidencialidad, integridad y disponibilidad de los registros de PQRD debido a acceso no restringido a las instalaciones</t>
  </si>
  <si>
    <t>Las áreas seguras se deberían proteger mediante controles de entrada apropiados para asegurar que solamente se permite el acceso a personal autorizado.</t>
  </si>
  <si>
    <t>La información se debería clasificar en función de los requisitos legales, valor, criticidad y susceptibilidad a divulgación o a modificación no autorizada.</t>
  </si>
  <si>
    <t>Hojas de vida de equipos de Servidores</t>
  </si>
  <si>
    <t>Perdida de confidencialidad, integridad y disponibilidad de hojas de vida de servidores debido a robo de las mismas causado por acceso no restringido a las instalaciones</t>
  </si>
  <si>
    <t>RIESGOS DE SEGURIDAD DE LA INFORMACION</t>
  </si>
  <si>
    <t># hojas de vida servidores / # servidores</t>
  </si>
  <si>
    <t>Continuar con la aplicación constante y seguimiento al levantamiento de hoja de vida de servidores</t>
  </si>
  <si>
    <t>Levantamiento hoja de vida de servidores</t>
  </si>
  <si>
    <t>Acciones legales en contra de la entidad.</t>
  </si>
  <si>
    <t>Débiles controles.</t>
  </si>
  <si>
    <t>Indicador - Numero de mantenimientos conformes! total de mantenimientos programados</t>
  </si>
  <si>
    <t>Catalogo de Servicios - Servicio de mantenimiento, administracion de servidores y centro de datos</t>
  </si>
  <si>
    <t>Copias de seguridad de las bases de datos</t>
  </si>
  <si>
    <t>Reprocesos.</t>
  </si>
  <si>
    <t>Servidores con poca identidad, sin sentido de pertenencia institucional o poca ética profesional.</t>
  </si>
  <si>
    <t>% cumplimiento en las actividades</t>
  </si>
  <si>
    <t>Asignación de responsables de administración de servidores</t>
  </si>
  <si>
    <t>Perdida de recursos financieros del municipio.</t>
  </si>
  <si>
    <t>Intereses propios.</t>
  </si>
  <si>
    <t>x</t>
  </si>
  <si>
    <t>Los controles son de tipo preventivo y correctivo y ayudan a que el riesgo no se materialice, se llevan a cabo los controles establecidos, existen las evidencias correspondientes y son oportunos y confiables para la mitigación del riesgo.</t>
  </si>
  <si>
    <t>Subsecretario de Sistemas de Información/Personal de Apoyo</t>
  </si>
  <si>
    <t xml:space="preserve">Indicador - Número de solicitudes de publicación mensuales ofendidas / Número de solicitudes de publicación mensuales recibidos.
Indicador - Número de solicitudes atendidas mensualmente / Número de solicitudes recibidas mensualnienle. 
</t>
  </si>
  <si>
    <t>Catalogo de Servicios - publicación de información en el portal web institucional y servicio de portal web interno</t>
  </si>
  <si>
    <t>Módulos de Auditoria dentro de los Sistemas de Información que se administran</t>
  </si>
  <si>
    <t>Modificación o eliminación de información publica no autorizada.</t>
  </si>
  <si>
    <t>Intereses particulares.</t>
  </si>
  <si>
    <t>Uso de Claves de Sistemas de Información</t>
  </si>
  <si>
    <t>Riesgo de Corrupción</t>
  </si>
  <si>
    <t>Posibilidad de recibir dadivas para permitir el acceso a sistemas de información institucionales.</t>
  </si>
  <si>
    <t>RIESGOS DE CORRUPCION</t>
  </si>
  <si>
    <t>Acciones legales en contra de la entidad</t>
  </si>
  <si>
    <t>Planeacion en la asignacion de recursos</t>
  </si>
  <si>
    <t>Incumplimiento metas planteadas.</t>
  </si>
  <si>
    <t>Escasos recursos asignados.</t>
  </si>
  <si>
    <t>Capaciontaciones y resultados</t>
  </si>
  <si>
    <t>Fortalecimiento de competencias en planeación y ejecución presupuestal para la gestión de TI en los sectores.</t>
  </si>
  <si>
    <t>Incumplimiento en la ejecución de las estrategias de TI</t>
  </si>
  <si>
    <t>Falta de competencia de quienes toman las decisiones frente a la gestión de TI.</t>
  </si>
  <si>
    <t>Cumplimiento PETI</t>
  </si>
  <si>
    <t>Estructuración y desarrollo del PETI</t>
  </si>
  <si>
    <t>No ejecución de estrategias de TI por falta de recursos.</t>
  </si>
  <si>
    <t>La planeación para la gestión de TI es delegada.</t>
  </si>
  <si>
    <t>Resultados aplicación PE-M-003</t>
  </si>
  <si>
    <t>Aplicación de los lineamientos establecidos por Planeación Institucional pe_m_003_manual_procedimientos_banco_programas_proyectos_v1</t>
  </si>
  <si>
    <t>Ineficiencia en los procesos.</t>
  </si>
  <si>
    <t>Desconocimiento del valor agregado que generan las TI</t>
  </si>
  <si>
    <t>SISTEMAS DE INFORMACIÓN Y COMUNICACIÓN</t>
  </si>
  <si>
    <t>Riesgo de Proyecto</t>
  </si>
  <si>
    <t xml:space="preserve"> 
Desarticulación y perdida de la información
Inadecuada planeación y ejecución presupuestal para la gestión de TIC en la Administración.</t>
  </si>
  <si>
    <t>Cambio del propósito del proyecto</t>
  </si>
  <si>
    <t>Control planeacion - SSI</t>
  </si>
  <si>
    <t>Seguimiento mensual a los contratos a través de los informes de actividades</t>
  </si>
  <si>
    <t>Insatisfacción de los grupos de valor que generaría perdida de imagen institucional</t>
  </si>
  <si>
    <t>Falta de seguimiento y supervisión de los contratos</t>
  </si>
  <si>
    <t>Resultados PE-F-009
Resultados PE-F031</t>
  </si>
  <si>
    <t>Registro PE-F-009 Seguimiento a proyectos de Inversión
Registro PE-F-031 Tablero control seguimiento a proyectos
Registro PE-F-032 Gestión por resultados seguimiento a proyectos</t>
  </si>
  <si>
    <t xml:space="preserve">Posibles Procesos disciplinarios y/o Sanciones legales </t>
  </si>
  <si>
    <t>Metas que requieren de altos recursos para su implementación</t>
  </si>
  <si>
    <t>Resultados PE-F.030</t>
  </si>
  <si>
    <t>Registro mensual PE-F-030 hoja de captura de resultados</t>
  </si>
  <si>
    <t xml:space="preserve">Disminución de la calidad de los entregables y/o servicios prestados </t>
  </si>
  <si>
    <t>Escasos recursos asignados</t>
  </si>
  <si>
    <t>Contratacion Realizada</t>
  </si>
  <si>
    <t>Personal competente para la ejecución correcta y oportuna del proyecto</t>
  </si>
  <si>
    <t>Desfinanciamiento del proyecto</t>
  </si>
  <si>
    <t xml:space="preserve">Cambio de lineamientos del MINTIC </t>
  </si>
  <si>
    <t>Proyecto de Funcionamiento S.S.I</t>
  </si>
  <si>
    <t>Incumplimiento de los resultados y productos del proyecto.</t>
  </si>
  <si>
    <t>RIESGOS DE PROYECTO</t>
  </si>
  <si>
    <t>Costos relacionados con la contratación y entrenamiento de nuevos empleados.</t>
  </si>
  <si>
    <t>Cumplimiento responsabilidades</t>
  </si>
  <si>
    <t>Supervisión y control al desarrollo de las actividades establecidas en los contratos del nuevo personal.</t>
  </si>
  <si>
    <t>Reducción en la productividad laboral</t>
  </si>
  <si>
    <t>Falta de reformas de planta de personal</t>
  </si>
  <si>
    <t>Renovaion a los contratacion</t>
  </si>
  <si>
    <t>Renovar contratos a personal competente de acuerdo a las actividades y lineamientos de los proyectos de funcionamiento.</t>
  </si>
  <si>
    <t>Perdida de conocimiento y capacidades.</t>
  </si>
  <si>
    <t>Solo existe la modalidad de contratación de personal por prestación de servicios en proyectos de funcionamiento.</t>
  </si>
  <si>
    <t>Proceso de contratación efectivo, con perfiles de personal acordes al proyecto de funcionamiento y el cumplimiento de las actividades de la S.S.I.</t>
  </si>
  <si>
    <t>Retraso  en la prestación de los servicios de TIC.</t>
  </si>
  <si>
    <t>Cambio de gobierno</t>
  </si>
  <si>
    <t>Personal de contrato OPS</t>
  </si>
  <si>
    <t>Riesgo de Proceso</t>
  </si>
  <si>
    <t>Discontinuidad de personal competente de OPS.</t>
  </si>
  <si>
    <t>Por aumento en la demanda en la prestación de los servicios</t>
  </si>
  <si>
    <t xml:space="preserve">Pérdida de imagen y credibilidad </t>
  </si>
  <si>
    <t>Desactualización del nomograma</t>
  </si>
  <si>
    <t>Incumplimiento de las Políticas TICs</t>
  </si>
  <si>
    <t>Falta de articulación de los procesos con el procesos de GTI</t>
  </si>
  <si>
    <t>Normograma actualizado</t>
  </si>
  <si>
    <t>Control actualizacion normograma</t>
  </si>
  <si>
    <t>Actualización del Nomograma.</t>
  </si>
  <si>
    <t>Quejas y reclamos de usuarios.</t>
  </si>
  <si>
    <t>Por omisión del responsable</t>
  </si>
  <si>
    <t>Cumplimiento con los lineamientos del MIPG.</t>
  </si>
  <si>
    <t xml:space="preserve">Desactualización del proceso </t>
  </si>
  <si>
    <t>Carencia de recursos humanos, físicos, tecnológicos y financieros</t>
  </si>
  <si>
    <t>% Reestructuracion PETI</t>
  </si>
  <si>
    <t>Actualizacion PETI</t>
  </si>
  <si>
    <t>Actualización permanente del PETI</t>
  </si>
  <si>
    <t xml:space="preserve">Procesos disciplinarios; sanciones por ente de control </t>
  </si>
  <si>
    <t>Constante actualización y expedición de normas TICs</t>
  </si>
  <si>
    <t>Normas de las TICs.</t>
  </si>
  <si>
    <t>Incumplimiento de los requisitos de normas de las TICs.</t>
  </si>
  <si>
    <t>Supervisión y control al desarrollo de las actividades establecidas en los contratos.</t>
  </si>
  <si>
    <t>Falta de recursos humanos para desarrollar el plan de mantenimiento preventivo y/o correctivo de los equipos y software de la
infraestructura de tecnología de información y de telecomunicaciones.</t>
  </si>
  <si>
    <t>Indicador - Mantenimientos y soporte realizados / Tota] de requerimientos so]icitados.</t>
  </si>
  <si>
    <t>Realización de mantenimiento correctivo (Mesa de Trabajo GLPI)</t>
  </si>
  <si>
    <t xml:space="preserve">Desarticulación con las áreas de sistemas de información de Hacienda, Transito, Salud y Educación </t>
  </si>
  <si>
    <t xml:space="preserve">Indicador - Número de requerimientos ofendidos efectivamente/ Número de requerimientos
recibidos.
Indicador - Nivel de funcionamiento de la fibra óptica.
</t>
  </si>
  <si>
    <t>Mantenimiento de redes de datos, mantenimiento y soporte fibra óptica.</t>
  </si>
  <si>
    <t>Pérdida de imagen y credibilidad del proceso.</t>
  </si>
  <si>
    <t>Obsolescencia de la infraestructura tecnológica (Hardware y Sistemas de información)</t>
  </si>
  <si>
    <t>Planeación y definición de las responsabilidades de acuerdo a los procedimientos y  servicios que presta la dependencia, los cuales se establecen en los procesos de contratación.</t>
  </si>
  <si>
    <t xml:space="preserve">Falta de monitoreo periódico sobre la operación </t>
  </si>
  <si>
    <t>Seguimiento a:
GTI-F-021 Cronograma mantenimiento preventivo equipos computo.
GT!-E-322 Cronogramo mantenimiento preventivo impresoras escáner.</t>
  </si>
  <si>
    <t>Desarrollo del Plan de Mantenimiento Preventivo Equipos y periféricos.</t>
  </si>
  <si>
    <t>No prestación de los servicios a las partes interesadas.</t>
  </si>
  <si>
    <t xml:space="preserve">Falta de recurso humano y de recursos financieros </t>
  </si>
  <si>
    <t>Seguimiento a presupuesto</t>
  </si>
  <si>
    <t>Continuidad de portales web institucionales. (compra de servicio de alojamiento web )</t>
  </si>
  <si>
    <t>No disponibilidad y perdida de la información</t>
  </si>
  <si>
    <t>Fallas físicas en la infraestructura de los operadores de servicios (Internet, Energía, Telefónica).</t>
  </si>
  <si>
    <t>X</t>
  </si>
  <si>
    <t>Proyecto de recursos de inversión y ejecución presupuestal de recursos de funcionamiento.</t>
  </si>
  <si>
    <t>Afectación en la operatividad de los procesos institucionales.</t>
  </si>
  <si>
    <t>Fallas físicas y/o lógicas en la infraestructura propia de TIC .</t>
  </si>
  <si>
    <t>Prestación de los servicios TIC</t>
  </si>
  <si>
    <t xml:space="preserve"> Incumplimiento en la prestación de los servicios de TIC.</t>
  </si>
  <si>
    <t>RIESGOS DE PROCESO</t>
  </si>
  <si>
    <t>NO</t>
  </si>
  <si>
    <t>SI</t>
  </si>
  <si>
    <r>
      <t xml:space="preserve">Describa de manera resumida como da cumplimiento a las actividades de control existentes, para que no se materialice el riesgo.
</t>
    </r>
    <r>
      <rPr>
        <sz val="20"/>
        <color theme="0" tint="-0.499984740745262"/>
        <rFont val="Century Gothic"/>
        <family val="2"/>
      </rPr>
      <t>(Evaluar con porcentaje/indices/grado de ejecución, numero de aplicaciones del control, etcetera)</t>
    </r>
  </si>
  <si>
    <r>
      <t xml:space="preserve">Describa de manera resumida como da cumplimiento a los controles existentes, para que no se materialice el riesgo.
</t>
    </r>
    <r>
      <rPr>
        <sz val="20"/>
        <color theme="0" tint="-0.499984740745262"/>
        <rFont val="Century Gothic"/>
        <family val="2"/>
      </rPr>
      <t>(Evaluar con porcentaje/indices/grado de ejecución, numero de aplicaciones del control, etcetera)</t>
    </r>
  </si>
  <si>
    <t>(Describa el equipo de trabajo que realizo el seguimiento)</t>
  </si>
  <si>
    <t>FECHA DE FIN</t>
  </si>
  <si>
    <t>FECHA DE INICIO</t>
  </si>
  <si>
    <t xml:space="preserve">Observaciones/Recomendaciones </t>
  </si>
  <si>
    <t>En caso de que se haya materializado el riesgo</t>
  </si>
  <si>
    <r>
      <t xml:space="preserve">El riesgo se ha materializado?
</t>
    </r>
    <r>
      <rPr>
        <sz val="20"/>
        <rFont val="Century Gothic"/>
        <family val="2"/>
      </rPr>
      <t>Marque con una X</t>
    </r>
  </si>
  <si>
    <t>DECISIONES Y OBSERVACIONES DE LAS ACTIVIDADES DE CONTROL</t>
  </si>
  <si>
    <t>DECISIONES Y OBSERVACIONES DE LOS CONTROLES</t>
  </si>
  <si>
    <t>ASISTENTES</t>
  </si>
  <si>
    <r>
      <t xml:space="preserve">MONITOREO Y SEGUIMIENTO
</t>
    </r>
    <r>
      <rPr>
        <sz val="20"/>
        <rFont val="Century Gothic"/>
        <family val="2"/>
      </rPr>
      <t>(Establecer un periodo de tiempo para realizar el monitoreo y seguimiento a la actividad de control)</t>
    </r>
  </si>
  <si>
    <t>CRONOGRAMA DE EJECUCIÓN DE LA ACTIVIDAD DE CONTROL</t>
  </si>
  <si>
    <r>
      <t xml:space="preserve">RESPONSABLE
</t>
    </r>
    <r>
      <rPr>
        <sz val="20"/>
        <rFont val="Century Gothic"/>
        <family val="2"/>
      </rPr>
      <t>(Designar el responsable de ejecutar la actividad de control)</t>
    </r>
  </si>
  <si>
    <r>
      <t xml:space="preserve">SOPORTE
</t>
    </r>
    <r>
      <rPr>
        <sz val="20"/>
        <rFont val="Century Gothic"/>
        <family val="2"/>
      </rPr>
      <t>(Describir de manera resumida cual es la evidencia de la aplicación de la actividad de control)</t>
    </r>
  </si>
  <si>
    <r>
      <t xml:space="preserve">ACTIVIDADES DE CONTROL
</t>
    </r>
    <r>
      <rPr>
        <sz val="20"/>
        <rFont val="Century Gothic"/>
        <family val="2"/>
      </rPr>
      <t>(Colocar acciones como politicas/procedimientos, para mitigar o tratar la causa del riesgo y ejecutarse como parte del día a día de las operaciones)</t>
    </r>
  </si>
  <si>
    <t>TRATAMIENTO DEL RIESGO</t>
  </si>
  <si>
    <t>SEVERIDAD CON CONTROLES</t>
  </si>
  <si>
    <t>CONSECUENCIA CON CONTROLES</t>
  </si>
  <si>
    <t>PROBABILIDAD CON CONTROLES</t>
  </si>
  <si>
    <t>SEVERIDAD SIN CONTROLES</t>
  </si>
  <si>
    <t>CONSECUENCIA SIN CONTROLES</t>
  </si>
  <si>
    <t>PROBABILIDAD SIN CONTROLES</t>
  </si>
  <si>
    <t xml:space="preserve">SEGUIMIENTO </t>
  </si>
  <si>
    <t>TRATAMIENTO</t>
  </si>
  <si>
    <t>VALORACIÓN DEL RIESGO CON CONTROLES</t>
  </si>
  <si>
    <t>CONTROLES EXISTENTES</t>
  </si>
  <si>
    <t>VALORACIÓN DEL RIESGO SIN CONTROLES</t>
  </si>
  <si>
    <r>
      <t>EFECTOS</t>
    </r>
    <r>
      <rPr>
        <b/>
        <sz val="20"/>
        <color indexed="8"/>
        <rFont val="Century Gothic"/>
        <family val="2"/>
      </rPr>
      <t xml:space="preserve"> 
</t>
    </r>
    <r>
      <rPr>
        <sz val="20"/>
        <color indexed="8"/>
        <rFont val="Century Gothic"/>
        <family val="2"/>
      </rPr>
      <t>(Consecuencias potenciales, que ocurriran si se materializa el riesgo)</t>
    </r>
  </si>
  <si>
    <r>
      <t xml:space="preserve">CAUSAS
</t>
    </r>
    <r>
      <rPr>
        <sz val="20"/>
        <color indexed="8"/>
        <rFont val="Century Gothic"/>
        <family val="2"/>
      </rPr>
      <t>(Debido a, situación principal que origina el posible riesgo)</t>
    </r>
  </si>
  <si>
    <t>PRODUCTO / SERVICIO / ACTIVO</t>
  </si>
  <si>
    <t>TIPO</t>
  </si>
  <si>
    <t>EVENTO / RIESGO</t>
  </si>
  <si>
    <t>No.</t>
  </si>
  <si>
    <t>COMPARTIR</t>
  </si>
  <si>
    <t>RESPONSABLE:</t>
  </si>
  <si>
    <t>REDUCIR</t>
  </si>
  <si>
    <t>FECHA DE ELABORACION:</t>
  </si>
  <si>
    <t>EVITAR</t>
  </si>
  <si>
    <t>Prestar servicios asociados a los recursos tecnológicos, definiendo políticas y lineamientos relacionados con tecnología y administrando la infraestructura tecnológico de comunicaciones en la entidad, haciendo uso eficiente de los recursos financieros, tecnológicos y humanos asignados a este propósito, para apoyar los diferentes procesos de la Alcaldía de Pasto en el manejo de la información,</t>
  </si>
  <si>
    <t>OBJETIVO DEL PROCESO:</t>
  </si>
  <si>
    <t>_______   /   _______   /   ________</t>
  </si>
  <si>
    <t>FECHA DE SEGUIMIENTO:</t>
  </si>
  <si>
    <t>__________________________________________________________________</t>
  </si>
  <si>
    <t>SEGUIMIENTO  No:</t>
  </si>
  <si>
    <t>Gestion de tecnologias de la información</t>
  </si>
  <si>
    <t xml:space="preserve">PROCESO: </t>
  </si>
  <si>
    <t>PE-F-034</t>
  </si>
  <si>
    <t>03</t>
  </si>
  <si>
    <t>01-Jun-2020</t>
  </si>
  <si>
    <t>CONSECUTIVO</t>
  </si>
  <si>
    <t>CODIGO</t>
  </si>
  <si>
    <t>VERSION</t>
  </si>
  <si>
    <t>VIGENCIA</t>
  </si>
  <si>
    <t>MAPA DE RIESGOS POR PROCESOS</t>
  </si>
  <si>
    <t>CORRECTIVO</t>
  </si>
  <si>
    <t>NOMBRE DEL FORMATO</t>
  </si>
  <si>
    <t>PREVENTIVO</t>
  </si>
  <si>
    <t>CONSECUENCIA</t>
  </si>
  <si>
    <t>PROBABILIDAD</t>
  </si>
  <si>
    <t>PROCESO PLANEACION ESTRATEGICA</t>
  </si>
  <si>
    <t>Describir si se implementaron actividades de control para mitigar los riesgos que inciden en el cumplimiento de los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</si>
</sst>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entury Gothic"/>
      <family val="2"/>
    </font>
    <font>
      <sz val="20"/>
      <color indexed="8"/>
      <name val="Century Gothic"/>
      <family val="2"/>
    </font>
    <font>
      <b/>
      <sz val="20"/>
      <color indexed="8"/>
      <name val="Century Gothic"/>
      <family val="2"/>
    </font>
    <font>
      <sz val="20"/>
      <name val="Century Gothic"/>
      <family val="2"/>
    </font>
    <font>
      <sz val="20"/>
      <color theme="1"/>
      <name val="Calibri"/>
      <family val="2"/>
      <scheme val="minor"/>
    </font>
    <font>
      <b/>
      <sz val="20"/>
      <name val="Century Gothic"/>
      <family val="2"/>
    </font>
    <font>
      <sz val="20"/>
      <color rgb="FFFF0000"/>
      <name val="Century Gothic"/>
      <family val="2"/>
    </font>
    <font>
      <b/>
      <sz val="20"/>
      <color theme="0"/>
      <name val="Century Gothic"/>
      <family val="2"/>
    </font>
    <font>
      <sz val="20"/>
      <color theme="0" tint="-0.499984740745262"/>
      <name val="Century Gothic"/>
      <family val="2"/>
    </font>
    <font>
      <b/>
      <sz val="20"/>
      <color theme="1"/>
      <name val="Century Gothic"/>
      <family val="2"/>
    </font>
    <font>
      <b/>
      <sz val="22"/>
      <color indexed="81"/>
      <name val="Century Gothic"/>
      <family val="2"/>
    </font>
    <font>
      <sz val="22"/>
      <color indexed="8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 readingOrder="2"/>
      <protection locked="0"/>
    </xf>
    <xf numFmtId="14" fontId="3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17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7" xfId="1" applyFont="1" applyBorder="1" applyAlignment="1">
      <alignment horizontal="justify" vertical="center" wrapText="1"/>
    </xf>
    <xf numFmtId="0" fontId="5" fillId="0" borderId="7" xfId="1" applyFont="1" applyBorder="1" applyAlignment="1" applyProtection="1">
      <alignment horizontal="justify" vertical="center" wrapText="1"/>
      <protection locked="0"/>
    </xf>
    <xf numFmtId="0" fontId="3" fillId="0" borderId="1" xfId="1" applyFont="1" applyBorder="1" applyAlignment="1">
      <alignment horizontal="justify" vertical="center" wrapText="1"/>
    </xf>
    <xf numFmtId="0" fontId="5" fillId="0" borderId="1" xfId="1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3" fillId="0" borderId="9" xfId="1" applyFont="1" applyBorder="1" applyAlignment="1">
      <alignment horizontal="justify" vertical="center" wrapText="1"/>
    </xf>
    <xf numFmtId="0" fontId="5" fillId="0" borderId="9" xfId="1" applyFont="1" applyBorder="1" applyAlignment="1" applyProtection="1">
      <alignment horizontal="justify" vertical="center" wrapText="1"/>
      <protection locked="0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7" xfId="1" applyFont="1" applyBorder="1" applyAlignment="1">
      <alignment horizontal="justify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3" fillId="0" borderId="9" xfId="1" applyFont="1" applyBorder="1" applyAlignment="1">
      <alignment horizontal="justify" vertical="top" wrapText="1"/>
    </xf>
    <xf numFmtId="0" fontId="5" fillId="0" borderId="9" xfId="0" applyFont="1" applyBorder="1" applyAlignment="1" applyProtection="1">
      <alignment vertical="top" wrapText="1"/>
      <protection locked="0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readingOrder="2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 readingOrder="2"/>
      <protection locked="0"/>
    </xf>
    <xf numFmtId="0" fontId="4" fillId="0" borderId="8" xfId="0" applyFont="1" applyBorder="1" applyAlignment="1" applyProtection="1">
      <alignment horizontal="center" vertical="center" wrapText="1" readingOrder="2"/>
      <protection locked="0"/>
    </xf>
    <xf numFmtId="0" fontId="4" fillId="0" borderId="6" xfId="0" applyFont="1" applyBorder="1" applyAlignment="1" applyProtection="1">
      <alignment horizontal="center" vertical="center" wrapText="1" readingOrder="2"/>
      <protection locked="0"/>
    </xf>
    <xf numFmtId="0" fontId="5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4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1</xdr:col>
      <xdr:colOff>1200150</xdr:colOff>
      <xdr:row>4</xdr:row>
      <xdr:rowOff>133350</xdr:rowOff>
    </xdr:to>
    <xdr:pic macro="[0]!ThisWorkbook.Protegertodo">
      <xdr:nvPicPr>
        <xdr:cNvPr id="2" name="Picture 44" descr="escudo_pasto_pequeno">
          <a:extLst>
            <a:ext uri="{FF2B5EF4-FFF2-40B4-BE49-F238E27FC236}">
              <a16:creationId xmlns:a16="http://schemas.microsoft.com/office/drawing/2014/main" xmlns="" id="{CD1F7445-F995-49C0-8C54-BAF83115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1133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hz/AppData/Local/Temp/pe_f_034_mapa_de_riesgos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PR"/>
      <sheetName val="R2 PR"/>
      <sheetName val="R3 PR"/>
      <sheetName val="R4 PR"/>
      <sheetName val="R5 PR"/>
      <sheetName val="R1 PRY"/>
      <sheetName val="R2 PRY"/>
      <sheetName val="R3 PRY"/>
      <sheetName val="R4 PRY"/>
      <sheetName val="R5 PRY"/>
      <sheetName val="R1 CO"/>
      <sheetName val="R1CO-Imp"/>
      <sheetName val="R2 CO"/>
      <sheetName val="R2CO-Imp"/>
      <sheetName val="R3 CO"/>
      <sheetName val="R3CO-Imp"/>
      <sheetName val="R4 CO"/>
      <sheetName val="R4CO-Imp"/>
      <sheetName val="R5 CO"/>
      <sheetName val="R5CO-Imp"/>
      <sheetName val="R1 SI"/>
      <sheetName val="R2 SI"/>
      <sheetName val="R3 SI"/>
      <sheetName val="R4 SI"/>
      <sheetName val="R5 SI"/>
      <sheetName val="R6 SI"/>
      <sheetName val="Hoja1"/>
      <sheetName val="Hoja2"/>
    </sheetNames>
    <sheetDataSet>
      <sheetData sheetId="0">
        <row r="82">
          <cell r="H82">
            <v>3</v>
          </cell>
        </row>
      </sheetData>
      <sheetData sheetId="1" refreshError="1"/>
      <sheetData sheetId="2" refreshError="1"/>
      <sheetData sheetId="3">
        <row r="81">
          <cell r="A81" t="str">
            <v>1</v>
          </cell>
          <cell r="H81" t="str">
            <v>1</v>
          </cell>
        </row>
      </sheetData>
      <sheetData sheetId="4">
        <row r="81">
          <cell r="A81" t="str">
            <v>1</v>
          </cell>
          <cell r="H81" t="str">
            <v>1</v>
          </cell>
        </row>
      </sheetData>
      <sheetData sheetId="5" refreshError="1"/>
      <sheetData sheetId="6">
        <row r="81">
          <cell r="A81" t="str">
            <v>1</v>
          </cell>
        </row>
      </sheetData>
      <sheetData sheetId="7">
        <row r="81">
          <cell r="A81" t="str">
            <v>1</v>
          </cell>
          <cell r="H81" t="str">
            <v>1</v>
          </cell>
        </row>
      </sheetData>
      <sheetData sheetId="8">
        <row r="81">
          <cell r="A81" t="str">
            <v>1</v>
          </cell>
          <cell r="H81" t="str">
            <v>1</v>
          </cell>
        </row>
      </sheetData>
      <sheetData sheetId="9">
        <row r="81">
          <cell r="A81" t="str">
            <v>1</v>
          </cell>
          <cell r="H81" t="str">
            <v>1</v>
          </cell>
        </row>
      </sheetData>
      <sheetData sheetId="10">
        <row r="81">
          <cell r="A81" t="str">
            <v>1</v>
          </cell>
        </row>
      </sheetData>
      <sheetData sheetId="11" refreshError="1"/>
      <sheetData sheetId="12">
        <row r="81">
          <cell r="A81" t="str">
            <v>1</v>
          </cell>
          <cell r="H81" t="str">
            <v>1</v>
          </cell>
        </row>
      </sheetData>
      <sheetData sheetId="13">
        <row r="26">
          <cell r="C26">
            <v>0</v>
          </cell>
        </row>
      </sheetData>
      <sheetData sheetId="14">
        <row r="81">
          <cell r="A81" t="str">
            <v>1</v>
          </cell>
          <cell r="H81" t="str">
            <v>1</v>
          </cell>
        </row>
      </sheetData>
      <sheetData sheetId="15">
        <row r="26">
          <cell r="C26">
            <v>0</v>
          </cell>
        </row>
      </sheetData>
      <sheetData sheetId="16">
        <row r="81">
          <cell r="A81" t="str">
            <v>1</v>
          </cell>
          <cell r="H81" t="str">
            <v>1</v>
          </cell>
        </row>
      </sheetData>
      <sheetData sheetId="17">
        <row r="26">
          <cell r="C26">
            <v>0</v>
          </cell>
        </row>
      </sheetData>
      <sheetData sheetId="18">
        <row r="81">
          <cell r="A81" t="str">
            <v>1</v>
          </cell>
          <cell r="H81" t="str">
            <v>1</v>
          </cell>
        </row>
      </sheetData>
      <sheetData sheetId="19">
        <row r="26">
          <cell r="C26">
            <v>0</v>
          </cell>
        </row>
      </sheetData>
      <sheetData sheetId="20" refreshError="1"/>
      <sheetData sheetId="21" refreshError="1"/>
      <sheetData sheetId="22">
        <row r="81">
          <cell r="A81" t="str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N364"/>
  <sheetViews>
    <sheetView tabSelected="1" view="pageBreakPreview" topLeftCell="A11" zoomScale="40" zoomScaleNormal="40" zoomScaleSheetLayoutView="40" workbookViewId="0">
      <selection activeCell="E97" sqref="A97:XFD356"/>
    </sheetView>
  </sheetViews>
  <sheetFormatPr baseColWidth="10" defaultRowHeight="26.25" x14ac:dyDescent="0.25"/>
  <cols>
    <col min="1" max="1" width="9.140625" style="4" customWidth="1"/>
    <col min="2" max="2" width="37" style="1" customWidth="1"/>
    <col min="3" max="3" width="13.42578125" style="1" customWidth="1"/>
    <col min="4" max="4" width="30.7109375" style="1" customWidth="1"/>
    <col min="5" max="5" width="72.85546875" style="1" customWidth="1"/>
    <col min="6" max="6" width="80.28515625" style="1" customWidth="1"/>
    <col min="7" max="9" width="10.7109375" style="1" customWidth="1"/>
    <col min="10" max="10" width="84.85546875" style="1" customWidth="1"/>
    <col min="11" max="13" width="10.7109375" style="1" customWidth="1"/>
    <col min="14" max="14" width="13.28515625" style="1" customWidth="1"/>
    <col min="15" max="16" width="49.28515625" style="1" customWidth="1"/>
    <col min="17" max="18" width="49.28515625" style="3" customWidth="1"/>
    <col min="19" max="20" width="49.28515625" style="1" customWidth="1"/>
    <col min="21" max="21" width="50.7109375" style="12" customWidth="1"/>
    <col min="22" max="22" width="74" style="12" customWidth="1"/>
    <col min="23" max="23" width="71.7109375" style="12" customWidth="1"/>
    <col min="24" max="25" width="20.7109375" style="12" customWidth="1"/>
    <col min="26" max="26" width="50.7109375" style="12" customWidth="1"/>
    <col min="27" max="27" width="71.5703125" style="12" customWidth="1"/>
    <col min="28" max="28" width="11.42578125" style="1" hidden="1" customWidth="1"/>
    <col min="29" max="29" width="19.28515625" style="1" hidden="1" customWidth="1"/>
    <col min="30" max="39" width="11.42578125" style="1" hidden="1" customWidth="1"/>
    <col min="40" max="40" width="0" style="2" hidden="1" customWidth="1"/>
    <col min="41" max="41" width="0" style="1" hidden="1" customWidth="1"/>
    <col min="42" max="176" width="11.42578125" style="1"/>
    <col min="177" max="177" width="14.85546875" style="1" customWidth="1"/>
    <col min="178" max="16384" width="11.42578125" style="1"/>
  </cols>
  <sheetData>
    <row r="1" spans="1:40" s="3" customFormat="1" hidden="1" x14ac:dyDescent="0.25">
      <c r="A1" s="128"/>
      <c r="B1" s="129"/>
      <c r="C1" s="134" t="s">
        <v>359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6"/>
      <c r="AC1" s="2" t="s">
        <v>358</v>
      </c>
      <c r="AD1" s="2"/>
      <c r="AE1" s="2" t="s">
        <v>357</v>
      </c>
      <c r="AF1" s="2"/>
      <c r="AG1" s="2"/>
      <c r="AH1" s="2" t="s">
        <v>356</v>
      </c>
      <c r="AI1" s="7"/>
      <c r="AN1" s="45"/>
    </row>
    <row r="2" spans="1:40" s="3" customFormat="1" hidden="1" x14ac:dyDescent="0.25">
      <c r="A2" s="130"/>
      <c r="B2" s="131"/>
      <c r="C2" s="137" t="s">
        <v>355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9"/>
      <c r="AC2" s="44">
        <v>1</v>
      </c>
      <c r="AD2" s="2"/>
      <c r="AE2" s="44">
        <v>1</v>
      </c>
      <c r="AF2" s="43"/>
      <c r="AG2" s="2"/>
      <c r="AH2" s="2" t="s">
        <v>354</v>
      </c>
      <c r="AI2" s="7"/>
      <c r="AN2" s="45"/>
    </row>
    <row r="3" spans="1:40" s="3" customFormat="1" hidden="1" x14ac:dyDescent="0.25">
      <c r="A3" s="130"/>
      <c r="B3" s="131"/>
      <c r="C3" s="109" t="s">
        <v>353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1"/>
      <c r="AC3" s="44">
        <v>2</v>
      </c>
      <c r="AD3" s="2"/>
      <c r="AE3" s="44">
        <v>2</v>
      </c>
      <c r="AF3" s="43"/>
      <c r="AG3" s="2"/>
      <c r="AH3" s="2"/>
      <c r="AI3" s="7"/>
      <c r="AN3" s="45"/>
    </row>
    <row r="4" spans="1:40" s="3" customFormat="1" hidden="1" x14ac:dyDescent="0.25">
      <c r="A4" s="130"/>
      <c r="B4" s="131"/>
      <c r="C4" s="121" t="s">
        <v>352</v>
      </c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121" t="s">
        <v>351</v>
      </c>
      <c r="O4" s="122"/>
      <c r="P4" s="122"/>
      <c r="Q4" s="122"/>
      <c r="R4" s="122"/>
      <c r="S4" s="122"/>
      <c r="T4" s="123"/>
      <c r="U4" s="140" t="s">
        <v>350</v>
      </c>
      <c r="V4" s="141"/>
      <c r="W4" s="142"/>
      <c r="X4" s="140" t="s">
        <v>349</v>
      </c>
      <c r="Y4" s="141"/>
      <c r="Z4" s="141"/>
      <c r="AA4" s="142"/>
      <c r="AC4" s="44">
        <v>3</v>
      </c>
      <c r="AD4" s="2"/>
      <c r="AE4" s="44">
        <v>3</v>
      </c>
      <c r="AF4" s="43"/>
      <c r="AG4" s="2"/>
      <c r="AH4" s="2"/>
      <c r="AI4" s="7"/>
      <c r="AN4" s="45"/>
    </row>
    <row r="5" spans="1:40" s="3" customFormat="1" hidden="1" x14ac:dyDescent="0.25">
      <c r="A5" s="132"/>
      <c r="B5" s="133"/>
      <c r="C5" s="124" t="s">
        <v>348</v>
      </c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124" t="s">
        <v>347</v>
      </c>
      <c r="O5" s="125"/>
      <c r="P5" s="125"/>
      <c r="Q5" s="125"/>
      <c r="R5" s="125"/>
      <c r="S5" s="125"/>
      <c r="T5" s="126"/>
      <c r="U5" s="143" t="s">
        <v>346</v>
      </c>
      <c r="V5" s="144"/>
      <c r="W5" s="145"/>
      <c r="X5" s="46"/>
      <c r="Y5" s="47"/>
      <c r="Z5" s="47"/>
      <c r="AA5" s="48"/>
      <c r="AC5" s="44">
        <v>4</v>
      </c>
      <c r="AD5" s="2"/>
      <c r="AE5" s="44">
        <v>4</v>
      </c>
      <c r="AF5" s="43"/>
      <c r="AG5" s="2"/>
      <c r="AH5" s="2"/>
      <c r="AI5" s="7"/>
      <c r="AN5" s="45"/>
    </row>
    <row r="6" spans="1:40" hidden="1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AC6" s="44">
        <v>5</v>
      </c>
      <c r="AD6" s="2"/>
      <c r="AE6" s="44">
        <v>5</v>
      </c>
      <c r="AF6" s="43"/>
      <c r="AG6" s="2"/>
      <c r="AH6" s="2"/>
      <c r="AI6" s="7"/>
    </row>
    <row r="7" spans="1:40" hidden="1" x14ac:dyDescent="0.25">
      <c r="A7" s="127" t="s">
        <v>345</v>
      </c>
      <c r="B7" s="127"/>
      <c r="C7" s="119" t="s">
        <v>344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78" t="s">
        <v>343</v>
      </c>
      <c r="V7" s="81" t="s">
        <v>342</v>
      </c>
      <c r="W7" s="82"/>
      <c r="X7" s="82"/>
      <c r="Y7" s="83"/>
      <c r="Z7" s="78" t="s">
        <v>341</v>
      </c>
      <c r="AA7" s="90" t="s">
        <v>340</v>
      </c>
      <c r="AC7" s="2" t="s">
        <v>8</v>
      </c>
      <c r="AD7" s="2"/>
      <c r="AE7" s="2"/>
      <c r="AF7" s="2"/>
      <c r="AG7" s="2" t="s">
        <v>249</v>
      </c>
      <c r="AH7" s="2"/>
      <c r="AI7" s="7"/>
    </row>
    <row r="8" spans="1:40" hidden="1" x14ac:dyDescent="0.25">
      <c r="A8" s="120" t="s">
        <v>339</v>
      </c>
      <c r="B8" s="120"/>
      <c r="C8" s="112" t="s">
        <v>338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79"/>
      <c r="V8" s="84"/>
      <c r="W8" s="85"/>
      <c r="X8" s="85"/>
      <c r="Y8" s="86"/>
      <c r="Z8" s="79"/>
      <c r="AA8" s="91"/>
      <c r="AC8" s="2" t="s">
        <v>337</v>
      </c>
      <c r="AD8" s="2"/>
      <c r="AE8" s="2"/>
      <c r="AF8" s="2"/>
      <c r="AG8" s="2" t="s">
        <v>214</v>
      </c>
      <c r="AH8" s="2"/>
      <c r="AI8" s="7"/>
    </row>
    <row r="9" spans="1:40" hidden="1" x14ac:dyDescent="0.25">
      <c r="A9" s="127" t="s">
        <v>336</v>
      </c>
      <c r="B9" s="127"/>
      <c r="C9" s="118">
        <v>44182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79"/>
      <c r="V9" s="84"/>
      <c r="W9" s="85"/>
      <c r="X9" s="85"/>
      <c r="Y9" s="86"/>
      <c r="Z9" s="79"/>
      <c r="AA9" s="91"/>
      <c r="AC9" s="2" t="s">
        <v>335</v>
      </c>
      <c r="AD9" s="2"/>
      <c r="AE9" s="2"/>
      <c r="AF9" s="2"/>
      <c r="AG9" s="2" t="s">
        <v>194</v>
      </c>
      <c r="AH9" s="2"/>
      <c r="AI9" s="7"/>
    </row>
    <row r="10" spans="1:40" hidden="1" x14ac:dyDescent="0.25">
      <c r="A10" s="127" t="s">
        <v>334</v>
      </c>
      <c r="B10" s="12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80"/>
      <c r="V10" s="87"/>
      <c r="W10" s="88"/>
      <c r="X10" s="88"/>
      <c r="Y10" s="89"/>
      <c r="Z10" s="80"/>
      <c r="AA10" s="92"/>
      <c r="AC10" s="2" t="s">
        <v>333</v>
      </c>
      <c r="AD10" s="2"/>
      <c r="AE10" s="2"/>
      <c r="AF10" s="2"/>
      <c r="AG10" s="2" t="s">
        <v>13</v>
      </c>
      <c r="AH10" s="2"/>
      <c r="AI10" s="7"/>
    </row>
    <row r="11" spans="1:40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</row>
    <row r="12" spans="1:40" ht="119.25" customHeight="1" x14ac:dyDescent="0.25">
      <c r="A12" s="148" t="s">
        <v>332</v>
      </c>
      <c r="B12" s="107" t="s">
        <v>331</v>
      </c>
      <c r="C12" s="107" t="s">
        <v>330</v>
      </c>
      <c r="D12" s="107" t="s">
        <v>329</v>
      </c>
      <c r="E12" s="147" t="s">
        <v>328</v>
      </c>
      <c r="F12" s="147" t="s">
        <v>327</v>
      </c>
      <c r="G12" s="107" t="s">
        <v>326</v>
      </c>
      <c r="H12" s="107"/>
      <c r="I12" s="107"/>
      <c r="J12" s="107" t="s">
        <v>325</v>
      </c>
      <c r="K12" s="107" t="s">
        <v>324</v>
      </c>
      <c r="L12" s="107"/>
      <c r="M12" s="107"/>
      <c r="N12" s="107" t="s">
        <v>323</v>
      </c>
      <c r="O12" s="107"/>
      <c r="P12" s="107"/>
      <c r="Q12" s="107"/>
      <c r="R12" s="107"/>
      <c r="S12" s="107"/>
      <c r="T12" s="107"/>
      <c r="U12" s="108" t="s">
        <v>322</v>
      </c>
      <c r="V12" s="108"/>
      <c r="W12" s="108"/>
      <c r="X12" s="108"/>
      <c r="Y12" s="108"/>
      <c r="Z12" s="108"/>
      <c r="AA12" s="108"/>
      <c r="AF12" s="23"/>
    </row>
    <row r="13" spans="1:40" ht="99" customHeight="1" x14ac:dyDescent="0.25">
      <c r="A13" s="148"/>
      <c r="B13" s="107"/>
      <c r="C13" s="107"/>
      <c r="D13" s="107"/>
      <c r="E13" s="147"/>
      <c r="F13" s="147"/>
      <c r="G13" s="105" t="s">
        <v>321</v>
      </c>
      <c r="H13" s="105" t="s">
        <v>320</v>
      </c>
      <c r="I13" s="105" t="s">
        <v>319</v>
      </c>
      <c r="J13" s="107"/>
      <c r="K13" s="105" t="s">
        <v>318</v>
      </c>
      <c r="L13" s="105" t="s">
        <v>317</v>
      </c>
      <c r="M13" s="105" t="s">
        <v>316</v>
      </c>
      <c r="N13" s="106" t="s">
        <v>315</v>
      </c>
      <c r="O13" s="107" t="s">
        <v>314</v>
      </c>
      <c r="P13" s="107" t="s">
        <v>313</v>
      </c>
      <c r="Q13" s="107" t="s">
        <v>312</v>
      </c>
      <c r="R13" s="107" t="s">
        <v>311</v>
      </c>
      <c r="S13" s="107"/>
      <c r="T13" s="107" t="s">
        <v>310</v>
      </c>
      <c r="U13" s="42" t="s">
        <v>309</v>
      </c>
      <c r="V13" s="42" t="s">
        <v>308</v>
      </c>
      <c r="W13" s="42" t="s">
        <v>307</v>
      </c>
      <c r="X13" s="108" t="s">
        <v>306</v>
      </c>
      <c r="Y13" s="108"/>
      <c r="Z13" s="42" t="s">
        <v>305</v>
      </c>
      <c r="AA13" s="108" t="s">
        <v>304</v>
      </c>
      <c r="AF13" s="23"/>
    </row>
    <row r="14" spans="1:40" ht="249" customHeight="1" x14ac:dyDescent="0.25">
      <c r="A14" s="148"/>
      <c r="B14" s="107"/>
      <c r="C14" s="107"/>
      <c r="D14" s="107"/>
      <c r="E14" s="147"/>
      <c r="F14" s="147"/>
      <c r="G14" s="105"/>
      <c r="H14" s="105"/>
      <c r="I14" s="105"/>
      <c r="J14" s="107"/>
      <c r="K14" s="105"/>
      <c r="L14" s="105"/>
      <c r="M14" s="105"/>
      <c r="N14" s="106"/>
      <c r="O14" s="107"/>
      <c r="P14" s="107"/>
      <c r="Q14" s="107"/>
      <c r="R14" s="41" t="s">
        <v>303</v>
      </c>
      <c r="S14" s="41" t="s">
        <v>302</v>
      </c>
      <c r="T14" s="107"/>
      <c r="U14" s="40" t="s">
        <v>301</v>
      </c>
      <c r="V14" s="40" t="s">
        <v>300</v>
      </c>
      <c r="W14" s="40" t="s">
        <v>299</v>
      </c>
      <c r="X14" s="40" t="s">
        <v>298</v>
      </c>
      <c r="Y14" s="40" t="s">
        <v>297</v>
      </c>
      <c r="Z14" s="39" t="s">
        <v>360</v>
      </c>
      <c r="AA14" s="108"/>
      <c r="AF14" s="23"/>
    </row>
    <row r="15" spans="1:40" ht="86.25" customHeight="1" thickBot="1" x14ac:dyDescent="0.3">
      <c r="A15" s="115" t="s">
        <v>296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F15" s="23"/>
    </row>
    <row r="16" spans="1:40" s="7" customFormat="1" ht="78.75" x14ac:dyDescent="0.25">
      <c r="A16" s="55">
        <v>1</v>
      </c>
      <c r="B16" s="56" t="s">
        <v>295</v>
      </c>
      <c r="C16" s="57" t="s">
        <v>249</v>
      </c>
      <c r="D16" s="58" t="s">
        <v>294</v>
      </c>
      <c r="E16" s="38" t="s">
        <v>293</v>
      </c>
      <c r="F16" s="38" t="s">
        <v>292</v>
      </c>
      <c r="G16" s="57">
        <v>1</v>
      </c>
      <c r="H16" s="57">
        <v>4</v>
      </c>
      <c r="I16" s="52" t="str">
        <f>IF(OR(AND(G23=1,H23=1),AND(G23=2,H23=1),AND(G23=1,H23=2),AND(G23=2,H23=2),AND(G23=3,H23=1)),"BAJO",IF(OR(AND(G23=4,H23=1),AND(G23=3,H23=2),AND(G23=2,H23=3),AND(G23=1,H23=3)),"MODERADO",IF(OR(AND(G23=5,H23=1),AND(G23=5,H23=2),AND(G23=4,H23=2),AND(G23=4,H23=3),AND(G23=3,H23=3),AND(G23=2,H23=4),AND(G23=1,H23=4),AND(G23=1,H23=5)),"ALTO",IF(OR(AND(G23=5,H23=3),AND(G23=5,H23=4),AND(G23=4,H23=4),AND(G23=3,H23=4),AND(G23=5,H23=5),AND(G23=4,H23=5),AND(G23=3,H23=5),AND(G23=2,H23=5)),"EXTREMO",""))))</f>
        <v>ALTO</v>
      </c>
      <c r="J16" s="37" t="s">
        <v>291</v>
      </c>
      <c r="K16" s="50">
        <v>1</v>
      </c>
      <c r="L16" s="50">
        <f>('[1]R1 PR'!$H$82)*1</f>
        <v>3</v>
      </c>
      <c r="M16" s="66" t="str">
        <f>IF(OR(AND(K16=1,L16=1),AND(K16=2,L16=1),AND(K16=1,L16=2),AND(K16=2,L16=2),AND(K16=3,L16=1)),"BAJO",IF(OR(AND(K16=4,L16=1),AND(K16=3,L16=2),AND(K16=2,L16=3),AND(K16=1,L16=3)),"MODERADO",IF(OR(AND(K16=5,L16=1),AND(K16=5,L16=2),AND(K16=4,L16=2),AND(K16=4,L16=3),AND(K16=3,L16=3),AND(K16=2,L16=4),AND(K16=1,L16=4),AND(K16=1,L16=5)),"ALTO",IF(OR(AND(K16=5,L16=3),AND(K16=5,L16=4),AND(K16=4,L16=4),AND(K16=3,L16=4),AND(K16=5,L16=5),AND(K16=4,L16=5),AND(K16=3,L16=5),AND(K16=2,L16=5)),"EXTREMO",""))))</f>
        <v>MODERADO</v>
      </c>
      <c r="N16" s="53" t="s">
        <v>8</v>
      </c>
      <c r="O16" s="75" t="s">
        <v>6</v>
      </c>
      <c r="P16" s="18" t="s">
        <v>286</v>
      </c>
      <c r="Q16" s="24" t="s">
        <v>4</v>
      </c>
      <c r="R16" s="22"/>
      <c r="S16" s="22" t="s">
        <v>3</v>
      </c>
      <c r="T16" s="16" t="s">
        <v>2</v>
      </c>
      <c r="U16" s="54" t="s">
        <v>187</v>
      </c>
      <c r="V16" s="54" t="s">
        <v>186</v>
      </c>
      <c r="W16" s="54" t="s">
        <v>6</v>
      </c>
      <c r="X16" s="54"/>
      <c r="Y16" s="54" t="s">
        <v>290</v>
      </c>
      <c r="Z16" s="54"/>
      <c r="AA16" s="54"/>
      <c r="AF16" s="23"/>
      <c r="AN16" s="21"/>
    </row>
    <row r="17" spans="1:40" s="7" customFormat="1" ht="78.75" x14ac:dyDescent="0.25">
      <c r="A17" s="55"/>
      <c r="B17" s="56"/>
      <c r="C17" s="57"/>
      <c r="D17" s="58"/>
      <c r="E17" s="36" t="s">
        <v>289</v>
      </c>
      <c r="F17" s="36" t="s">
        <v>288</v>
      </c>
      <c r="G17" s="57"/>
      <c r="H17" s="57"/>
      <c r="I17" s="52"/>
      <c r="J17" s="32" t="s">
        <v>287</v>
      </c>
      <c r="K17" s="51"/>
      <c r="L17" s="51"/>
      <c r="M17" s="67"/>
      <c r="N17" s="53"/>
      <c r="O17" s="76"/>
      <c r="P17" s="18" t="s">
        <v>286</v>
      </c>
      <c r="Q17" s="24" t="s">
        <v>4</v>
      </c>
      <c r="R17" s="22"/>
      <c r="S17" s="22" t="s">
        <v>3</v>
      </c>
      <c r="T17" s="16" t="s">
        <v>3</v>
      </c>
      <c r="U17" s="54"/>
      <c r="V17" s="54"/>
      <c r="W17" s="54"/>
      <c r="X17" s="54"/>
      <c r="Y17" s="54"/>
      <c r="Z17" s="54"/>
      <c r="AA17" s="54"/>
      <c r="AF17" s="23"/>
      <c r="AN17" s="21"/>
    </row>
    <row r="18" spans="1:40" s="7" customFormat="1" ht="262.5" x14ac:dyDescent="0.25">
      <c r="A18" s="55"/>
      <c r="B18" s="56"/>
      <c r="C18" s="57"/>
      <c r="D18" s="58"/>
      <c r="E18" s="36" t="s">
        <v>285</v>
      </c>
      <c r="F18" s="36" t="s">
        <v>284</v>
      </c>
      <c r="G18" s="57"/>
      <c r="H18" s="57"/>
      <c r="I18" s="52"/>
      <c r="J18" s="32" t="s">
        <v>283</v>
      </c>
      <c r="K18" s="51"/>
      <c r="L18" s="51"/>
      <c r="M18" s="67"/>
      <c r="N18" s="53"/>
      <c r="O18" s="76"/>
      <c r="P18" s="18" t="s">
        <v>282</v>
      </c>
      <c r="Q18" s="24" t="s">
        <v>4</v>
      </c>
      <c r="R18" s="22"/>
      <c r="S18" s="22" t="s">
        <v>3</v>
      </c>
      <c r="T18" s="16" t="s">
        <v>3</v>
      </c>
      <c r="U18" s="54"/>
      <c r="V18" s="54"/>
      <c r="W18" s="54"/>
      <c r="X18" s="54"/>
      <c r="Y18" s="54"/>
      <c r="Z18" s="54"/>
      <c r="AA18" s="54"/>
      <c r="AN18" s="21"/>
    </row>
    <row r="19" spans="1:40" s="7" customFormat="1" ht="131.25" x14ac:dyDescent="0.25">
      <c r="A19" s="55"/>
      <c r="B19" s="56"/>
      <c r="C19" s="57"/>
      <c r="D19" s="58"/>
      <c r="E19" s="36" t="s">
        <v>281</v>
      </c>
      <c r="F19" s="36" t="s">
        <v>199</v>
      </c>
      <c r="G19" s="57"/>
      <c r="H19" s="57"/>
      <c r="I19" s="52"/>
      <c r="J19" s="32" t="s">
        <v>280</v>
      </c>
      <c r="K19" s="51"/>
      <c r="L19" s="51"/>
      <c r="M19" s="67"/>
      <c r="N19" s="53"/>
      <c r="O19" s="77"/>
      <c r="P19" s="18" t="s">
        <v>217</v>
      </c>
      <c r="Q19" s="24" t="s">
        <v>4</v>
      </c>
      <c r="R19" s="22"/>
      <c r="S19" s="22" t="s">
        <v>3</v>
      </c>
      <c r="T19" s="16" t="s">
        <v>2</v>
      </c>
      <c r="U19" s="54"/>
      <c r="V19" s="54"/>
      <c r="W19" s="54"/>
      <c r="X19" s="54"/>
      <c r="Y19" s="54"/>
      <c r="Z19" s="54"/>
      <c r="AA19" s="54"/>
      <c r="AN19" s="21"/>
    </row>
    <row r="20" spans="1:40" s="7" customFormat="1" ht="341.25" x14ac:dyDescent="0.25">
      <c r="A20" s="55"/>
      <c r="B20" s="56"/>
      <c r="C20" s="57"/>
      <c r="D20" s="58"/>
      <c r="E20" s="35" t="s">
        <v>279</v>
      </c>
      <c r="F20" s="28" t="s">
        <v>278</v>
      </c>
      <c r="G20" s="57"/>
      <c r="H20" s="57"/>
      <c r="I20" s="52"/>
      <c r="J20" s="32" t="s">
        <v>277</v>
      </c>
      <c r="K20" s="51"/>
      <c r="L20" s="51"/>
      <c r="M20" s="67"/>
      <c r="N20" s="53"/>
      <c r="O20" s="24" t="s">
        <v>6</v>
      </c>
      <c r="P20" s="18" t="s">
        <v>276</v>
      </c>
      <c r="Q20" s="24" t="s">
        <v>4</v>
      </c>
      <c r="R20" s="22"/>
      <c r="S20" s="22" t="s">
        <v>3</v>
      </c>
      <c r="T20" s="16" t="s">
        <v>2</v>
      </c>
      <c r="U20" s="54"/>
      <c r="V20" s="54"/>
      <c r="W20" s="54"/>
      <c r="X20" s="54"/>
      <c r="Y20" s="54"/>
      <c r="Z20" s="54"/>
      <c r="AA20" s="54"/>
      <c r="AN20" s="21"/>
    </row>
    <row r="21" spans="1:40" s="7" customFormat="1" ht="131.25" x14ac:dyDescent="0.25">
      <c r="A21" s="55"/>
      <c r="B21" s="56"/>
      <c r="C21" s="57"/>
      <c r="D21" s="58"/>
      <c r="E21" s="35" t="s">
        <v>275</v>
      </c>
      <c r="F21" s="28"/>
      <c r="G21" s="57"/>
      <c r="H21" s="57"/>
      <c r="I21" s="52"/>
      <c r="J21" s="32" t="s">
        <v>274</v>
      </c>
      <c r="K21" s="51"/>
      <c r="L21" s="51"/>
      <c r="M21" s="67"/>
      <c r="N21" s="53"/>
      <c r="O21" s="24" t="s">
        <v>6</v>
      </c>
      <c r="P21" s="18" t="s">
        <v>273</v>
      </c>
      <c r="Q21" s="24" t="s">
        <v>4</v>
      </c>
      <c r="R21" s="22"/>
      <c r="S21" s="22" t="s">
        <v>3</v>
      </c>
      <c r="T21" s="16" t="s">
        <v>2</v>
      </c>
      <c r="U21" s="54"/>
      <c r="V21" s="54"/>
      <c r="W21" s="54"/>
      <c r="X21" s="54"/>
      <c r="Y21" s="54"/>
      <c r="Z21" s="54"/>
      <c r="AA21" s="54"/>
      <c r="AN21" s="21"/>
    </row>
    <row r="22" spans="1:40" s="7" customFormat="1" ht="210.75" thickBot="1" x14ac:dyDescent="0.3">
      <c r="A22" s="55"/>
      <c r="B22" s="56"/>
      <c r="C22" s="57"/>
      <c r="D22" s="58"/>
      <c r="E22" s="35" t="s">
        <v>272</v>
      </c>
      <c r="F22" s="25"/>
      <c r="G22" s="57"/>
      <c r="H22" s="57"/>
      <c r="I22" s="52"/>
      <c r="J22" s="34" t="s">
        <v>271</v>
      </c>
      <c r="K22" s="51"/>
      <c r="L22" s="51"/>
      <c r="M22" s="68"/>
      <c r="N22" s="53"/>
      <c r="O22" s="24" t="s">
        <v>6</v>
      </c>
      <c r="P22" s="18" t="s">
        <v>217</v>
      </c>
      <c r="Q22" s="24" t="s">
        <v>4</v>
      </c>
      <c r="R22" s="17"/>
      <c r="S22" s="22" t="s">
        <v>3</v>
      </c>
      <c r="T22" s="16" t="s">
        <v>2</v>
      </c>
      <c r="U22" s="54"/>
      <c r="V22" s="54"/>
      <c r="W22" s="54"/>
      <c r="X22" s="54"/>
      <c r="Y22" s="54"/>
      <c r="Z22" s="54"/>
      <c r="AA22" s="54"/>
      <c r="AN22" s="21"/>
    </row>
    <row r="23" spans="1:40" s="7" customFormat="1" ht="52.5" x14ac:dyDescent="0.25">
      <c r="A23" s="55">
        <v>2</v>
      </c>
      <c r="B23" s="56" t="s">
        <v>270</v>
      </c>
      <c r="C23" s="57" t="s">
        <v>249</v>
      </c>
      <c r="D23" s="58" t="s">
        <v>269</v>
      </c>
      <c r="E23" s="31" t="s">
        <v>268</v>
      </c>
      <c r="F23" s="31" t="s">
        <v>267</v>
      </c>
      <c r="G23" s="57">
        <v>2</v>
      </c>
      <c r="H23" s="57">
        <v>4</v>
      </c>
      <c r="I23" s="52" t="str">
        <f>IF(OR(AND(G23=1,H23=1),AND(G23=2,H23=1),AND(G23=1,H23=2),AND(G23=2,H23=2),AND(G23=3,H23=1)),"BAJO",IF(OR(AND(G23=4,H23=1),AND(G23=3,H23=2),AND(G23=2,H23=3),AND(G23=1,H23=3)),"MODERADO",IF(OR(AND(G23=5,H23=1),AND(G23=5,H23=2),AND(G23=4,H23=2),AND(G23=4,H23=3),AND(G23=3,H23=3),AND(G23=2,H23=4),AND(G23=1,H23=4),AND(G23=1,H23=5)),"ALTO",IF(OR(AND(G23=5,H23=3),AND(G23=5,H23=4),AND(G23=4,H23=4),AND(G23=3,H23=4),AND(G23=5,H23=5),AND(G23=4,H23=5),AND(G23=3,H23=5),AND(G23=2,H23=5)),"EXTREMO",""))))</f>
        <v>ALTO</v>
      </c>
      <c r="J23" s="31" t="s">
        <v>266</v>
      </c>
      <c r="K23" s="50">
        <v>1</v>
      </c>
      <c r="L23" s="50">
        <v>2</v>
      </c>
      <c r="M23" s="52" t="str">
        <f>IF(OR(AND(K23=1,L23=1),AND(K23=2,L23=1),AND(K23=1,L23=2),AND(K23=2,L23=2),AND(K23=3,L23=1)),"BAJO",IF(OR(AND(K23=4,L23=1),AND(K23=3,L23=2),AND(K23=2,L23=3),AND(K23=1,L23=3)),"MODERADO",IF(OR(AND(K23=5,L23=1),AND(K23=5,L23=2),AND(K23=4,L23=2),AND(K23=4,L23=3),AND(K23=3,L23=3),AND(K23=2,L23=4),AND(K23=1,L23=4),AND(K23=1,L23=5)),"ALTO",IF(OR(AND(K23=5,L23=3),AND(K23=5,L23=4),AND(K23=4,L23=4),AND(K23=3,L23=4),AND(K23=5,L23=5),AND(K23=4,L23=5),AND(K23=3,L23=5),AND(K23=2,L23=5)),"EXTREMO",""))))</f>
        <v>BAJO</v>
      </c>
      <c r="N23" s="53" t="s">
        <v>8</v>
      </c>
      <c r="O23" s="33" t="s">
        <v>265</v>
      </c>
      <c r="P23" s="17" t="s">
        <v>264</v>
      </c>
      <c r="Q23" s="24" t="s">
        <v>4</v>
      </c>
      <c r="R23" s="22">
        <v>43629</v>
      </c>
      <c r="S23" s="22" t="s">
        <v>3</v>
      </c>
      <c r="T23" s="16" t="s">
        <v>2</v>
      </c>
      <c r="U23" s="54" t="s">
        <v>187</v>
      </c>
      <c r="V23" s="54" t="s">
        <v>186</v>
      </c>
      <c r="W23" s="54" t="s">
        <v>6</v>
      </c>
      <c r="X23" s="54"/>
      <c r="Y23" s="54" t="s">
        <v>185</v>
      </c>
      <c r="Z23" s="54"/>
      <c r="AA23" s="54"/>
      <c r="AF23" s="23"/>
      <c r="AN23" s="21"/>
    </row>
    <row r="24" spans="1:40" s="7" customFormat="1" ht="52.5" x14ac:dyDescent="0.25">
      <c r="A24" s="55"/>
      <c r="B24" s="56"/>
      <c r="C24" s="57"/>
      <c r="D24" s="58"/>
      <c r="E24" s="28" t="s">
        <v>263</v>
      </c>
      <c r="F24" s="28" t="s">
        <v>262</v>
      </c>
      <c r="G24" s="57"/>
      <c r="H24" s="57"/>
      <c r="I24" s="52"/>
      <c r="J24" s="32" t="s">
        <v>261</v>
      </c>
      <c r="K24" s="51"/>
      <c r="L24" s="51"/>
      <c r="M24" s="52"/>
      <c r="N24" s="53"/>
      <c r="O24" s="18" t="s">
        <v>217</v>
      </c>
      <c r="P24" s="18" t="s">
        <v>237</v>
      </c>
      <c r="Q24" s="24" t="s">
        <v>4</v>
      </c>
      <c r="R24" s="22">
        <v>43629</v>
      </c>
      <c r="S24" s="22" t="s">
        <v>3</v>
      </c>
      <c r="T24" s="16" t="s">
        <v>2</v>
      </c>
      <c r="U24" s="54"/>
      <c r="V24" s="54"/>
      <c r="W24" s="54"/>
      <c r="X24" s="54"/>
      <c r="Y24" s="54"/>
      <c r="Z24" s="54"/>
      <c r="AA24" s="54"/>
      <c r="AF24" s="23"/>
      <c r="AN24" s="21"/>
    </row>
    <row r="25" spans="1:40" s="7" customFormat="1" ht="78" customHeight="1" x14ac:dyDescent="0.25">
      <c r="A25" s="55"/>
      <c r="B25" s="56"/>
      <c r="C25" s="57"/>
      <c r="D25" s="58"/>
      <c r="E25" s="28" t="s">
        <v>260</v>
      </c>
      <c r="F25" s="28" t="s">
        <v>259</v>
      </c>
      <c r="G25" s="57"/>
      <c r="H25" s="57"/>
      <c r="I25" s="52"/>
      <c r="J25" s="32" t="s">
        <v>258</v>
      </c>
      <c r="K25" s="51"/>
      <c r="L25" s="51"/>
      <c r="M25" s="52"/>
      <c r="N25" s="53"/>
      <c r="O25" s="18" t="s">
        <v>257</v>
      </c>
      <c r="P25" s="18" t="s">
        <v>256</v>
      </c>
      <c r="Q25" s="24" t="s">
        <v>4</v>
      </c>
      <c r="R25" s="22">
        <v>43629</v>
      </c>
      <c r="S25" s="22" t="s">
        <v>3</v>
      </c>
      <c r="T25" s="16" t="s">
        <v>2</v>
      </c>
      <c r="U25" s="54"/>
      <c r="V25" s="54"/>
      <c r="W25" s="54"/>
      <c r="X25" s="54"/>
      <c r="Y25" s="54"/>
      <c r="Z25" s="54"/>
      <c r="AA25" s="54"/>
      <c r="AN25" s="21"/>
    </row>
    <row r="26" spans="1:40" s="7" customFormat="1" ht="78" customHeight="1" x14ac:dyDescent="0.25">
      <c r="A26" s="55"/>
      <c r="B26" s="56"/>
      <c r="C26" s="57"/>
      <c r="D26" s="58"/>
      <c r="E26" s="28" t="s">
        <v>255</v>
      </c>
      <c r="F26" s="28" t="s">
        <v>254</v>
      </c>
      <c r="G26" s="57"/>
      <c r="H26" s="57"/>
      <c r="I26" s="52"/>
      <c r="J26" s="18"/>
      <c r="K26" s="51"/>
      <c r="L26" s="51"/>
      <c r="M26" s="52"/>
      <c r="N26" s="53"/>
      <c r="O26" s="18"/>
      <c r="P26" s="18"/>
      <c r="Q26" s="17"/>
      <c r="R26" s="22"/>
      <c r="S26" s="22"/>
      <c r="T26" s="16"/>
      <c r="U26" s="54"/>
      <c r="V26" s="54"/>
      <c r="W26" s="54"/>
      <c r="X26" s="54"/>
      <c r="Y26" s="54"/>
      <c r="Z26" s="54"/>
      <c r="AA26" s="54"/>
      <c r="AN26" s="21"/>
    </row>
    <row r="27" spans="1:40" s="7" customFormat="1" ht="78" customHeight="1" x14ac:dyDescent="0.25">
      <c r="A27" s="55"/>
      <c r="B27" s="56"/>
      <c r="C27" s="57"/>
      <c r="D27" s="58"/>
      <c r="E27" s="28" t="s">
        <v>253</v>
      </c>
      <c r="F27" s="28" t="s">
        <v>252</v>
      </c>
      <c r="G27" s="57"/>
      <c r="H27" s="57"/>
      <c r="I27" s="52"/>
      <c r="J27" s="18"/>
      <c r="K27" s="51"/>
      <c r="L27" s="51"/>
      <c r="M27" s="52"/>
      <c r="N27" s="53"/>
      <c r="O27" s="18"/>
      <c r="P27" s="18"/>
      <c r="Q27" s="17"/>
      <c r="R27" s="22"/>
      <c r="S27" s="22"/>
      <c r="T27" s="16"/>
      <c r="U27" s="54"/>
      <c r="V27" s="54"/>
      <c r="W27" s="54"/>
      <c r="X27" s="54"/>
      <c r="Y27" s="54"/>
      <c r="Z27" s="54"/>
      <c r="AA27" s="54"/>
      <c r="AN27" s="21"/>
    </row>
    <row r="28" spans="1:40" s="7" customFormat="1" ht="78" customHeight="1" thickBot="1" x14ac:dyDescent="0.3">
      <c r="A28" s="55"/>
      <c r="B28" s="56"/>
      <c r="C28" s="57"/>
      <c r="D28" s="58"/>
      <c r="E28" s="26" t="s">
        <v>251</v>
      </c>
      <c r="F28" s="25"/>
      <c r="G28" s="57"/>
      <c r="H28" s="57"/>
      <c r="I28" s="52"/>
      <c r="J28" s="18"/>
      <c r="K28" s="51"/>
      <c r="L28" s="51"/>
      <c r="M28" s="52"/>
      <c r="N28" s="53"/>
      <c r="O28" s="18"/>
      <c r="P28" s="18"/>
      <c r="Q28" s="17"/>
      <c r="R28" s="22"/>
      <c r="S28" s="22"/>
      <c r="T28" s="16"/>
      <c r="U28" s="54"/>
      <c r="V28" s="54"/>
      <c r="W28" s="54"/>
      <c r="X28" s="54"/>
      <c r="Y28" s="54"/>
      <c r="Z28" s="54"/>
      <c r="AA28" s="54"/>
      <c r="AN28" s="21"/>
    </row>
    <row r="29" spans="1:40" s="7" customFormat="1" ht="131.25" x14ac:dyDescent="0.25">
      <c r="A29" s="55">
        <v>3</v>
      </c>
      <c r="B29" s="56" t="s">
        <v>250</v>
      </c>
      <c r="C29" s="57" t="s">
        <v>249</v>
      </c>
      <c r="D29" s="58" t="s">
        <v>248</v>
      </c>
      <c r="E29" s="20" t="s">
        <v>247</v>
      </c>
      <c r="F29" s="20" t="s">
        <v>246</v>
      </c>
      <c r="G29" s="57">
        <v>3</v>
      </c>
      <c r="H29" s="57">
        <v>3</v>
      </c>
      <c r="I29" s="52" t="str">
        <f>IF(OR(AND(G29=1,H29=1),AND(G29=2,H29=1),AND(G29=1,H29=2),AND(G29=2,H29=2),AND(G29=3,H29=1)),"BAJO",IF(OR(AND(G29=4,H29=1),AND(G29=3,H29=2),AND(G29=2,H29=3),AND(G29=1,H29=3)),"MODERADO",IF(OR(AND(G29=5,H29=1),AND(G29=5,H29=2),AND(G29=4,H29=2),AND(G29=4,H29=3),AND(G29=3,H29=3),AND(G29=2,H29=4),AND(G29=1,H29=4),AND(G29=1,H29=5)),"ALTO",IF(OR(AND(G29=5,H29=3),AND(G29=5,H29=4),AND(G29=4,H29=4),AND(G29=3,H29=4),AND(G29=5,H29=5),AND(G29=4,H29=5),AND(G29=3,H29=5),AND(G29=2,H29=5)),"EXTREMO",""))))</f>
        <v>ALTO</v>
      </c>
      <c r="J29" s="18" t="s">
        <v>245</v>
      </c>
      <c r="K29" s="50">
        <v>1</v>
      </c>
      <c r="L29" s="50">
        <v>1</v>
      </c>
      <c r="M29" s="52" t="str">
        <f>IF(OR(AND(K29=1,L29=1),AND(K29=2,L29=1),AND(K29=1,L29=2),AND(K29=2,L29=2),AND(K29=3,L29=1)),"BAJO",IF(OR(AND(K29=4,L29=1),AND(K29=3,L29=2),AND(K29=2,L29=3),AND(K29=1,L29=3)),"MODERADO",IF(OR(AND(K29=5,L29=1),AND(K29=5,L29=2),AND(K29=4,L29=2),AND(K29=4,L29=3),AND(K29=3,L29=3),AND(K29=2,L29=4),AND(K29=1,L29=4),AND(K29=1,L29=5)),"ALTO",IF(OR(AND(K29=5,L29=3),AND(K29=5,L29=4),AND(K29=4,L29=4),AND(K29=3,L29=4),AND(K29=5,L29=5),AND(K29=4,L29=5),AND(K29=3,L29=5),AND(K29=2,L29=5)),"EXTREMO",""))))</f>
        <v>BAJO</v>
      </c>
      <c r="N29" s="53" t="s">
        <v>8</v>
      </c>
      <c r="O29" s="17" t="s">
        <v>6</v>
      </c>
      <c r="P29" s="17" t="s">
        <v>229</v>
      </c>
      <c r="Q29" s="24" t="s">
        <v>4</v>
      </c>
      <c r="R29" s="22"/>
      <c r="S29" s="22" t="s">
        <v>3</v>
      </c>
      <c r="T29" s="16" t="s">
        <v>3</v>
      </c>
      <c r="U29" s="54" t="s">
        <v>187</v>
      </c>
      <c r="V29" s="54" t="s">
        <v>186</v>
      </c>
      <c r="W29" s="54" t="s">
        <v>6</v>
      </c>
      <c r="X29" s="54"/>
      <c r="Y29" s="54" t="s">
        <v>185</v>
      </c>
      <c r="Z29" s="54"/>
      <c r="AA29" s="54"/>
      <c r="AN29" s="21"/>
    </row>
    <row r="30" spans="1:40" s="7" customFormat="1" ht="131.25" x14ac:dyDescent="0.25">
      <c r="A30" s="55"/>
      <c r="B30" s="56"/>
      <c r="C30" s="57"/>
      <c r="D30" s="58"/>
      <c r="E30" s="20" t="s">
        <v>244</v>
      </c>
      <c r="F30" s="20" t="s">
        <v>243</v>
      </c>
      <c r="G30" s="57"/>
      <c r="H30" s="57"/>
      <c r="I30" s="52"/>
      <c r="J30" s="18" t="s">
        <v>242</v>
      </c>
      <c r="K30" s="51"/>
      <c r="L30" s="51"/>
      <c r="M30" s="52"/>
      <c r="N30" s="53"/>
      <c r="O30" s="18" t="s">
        <v>6</v>
      </c>
      <c r="P30" s="18" t="s">
        <v>241</v>
      </c>
      <c r="Q30" s="24" t="s">
        <v>4</v>
      </c>
      <c r="R30" s="22"/>
      <c r="S30" s="22" t="s">
        <v>3</v>
      </c>
      <c r="T30" s="16" t="s">
        <v>3</v>
      </c>
      <c r="U30" s="54"/>
      <c r="V30" s="54"/>
      <c r="W30" s="54"/>
      <c r="X30" s="54"/>
      <c r="Y30" s="54"/>
      <c r="Z30" s="54"/>
      <c r="AA30" s="54"/>
      <c r="AN30" s="21"/>
    </row>
    <row r="31" spans="1:40" s="7" customFormat="1" ht="78" customHeight="1" x14ac:dyDescent="0.25">
      <c r="A31" s="55"/>
      <c r="B31" s="56"/>
      <c r="C31" s="57"/>
      <c r="D31" s="58"/>
      <c r="E31" s="20" t="s">
        <v>240</v>
      </c>
      <c r="F31" s="20" t="s">
        <v>239</v>
      </c>
      <c r="G31" s="57"/>
      <c r="H31" s="57"/>
      <c r="I31" s="52"/>
      <c r="J31" s="18" t="s">
        <v>238</v>
      </c>
      <c r="K31" s="51"/>
      <c r="L31" s="51"/>
      <c r="M31" s="52"/>
      <c r="N31" s="53"/>
      <c r="O31" s="18" t="s">
        <v>217</v>
      </c>
      <c r="P31" s="18" t="s">
        <v>237</v>
      </c>
      <c r="Q31" s="24" t="s">
        <v>4</v>
      </c>
      <c r="R31" s="22"/>
      <c r="S31" s="22" t="s">
        <v>3</v>
      </c>
      <c r="T31" s="16" t="s">
        <v>3</v>
      </c>
      <c r="U31" s="54"/>
      <c r="V31" s="54"/>
      <c r="W31" s="54"/>
      <c r="X31" s="54"/>
      <c r="Y31" s="54"/>
      <c r="Z31" s="54"/>
      <c r="AA31" s="54"/>
      <c r="AN31" s="21"/>
    </row>
    <row r="32" spans="1:40" s="7" customFormat="1" ht="78" customHeight="1" x14ac:dyDescent="0.25">
      <c r="A32" s="55"/>
      <c r="B32" s="56"/>
      <c r="C32" s="57"/>
      <c r="D32" s="58"/>
      <c r="E32" s="20"/>
      <c r="F32" s="20" t="s">
        <v>236</v>
      </c>
      <c r="G32" s="57"/>
      <c r="H32" s="57"/>
      <c r="I32" s="52"/>
      <c r="J32" s="18"/>
      <c r="K32" s="51"/>
      <c r="L32" s="51"/>
      <c r="M32" s="52"/>
      <c r="N32" s="53"/>
      <c r="O32" s="18"/>
      <c r="P32" s="18"/>
      <c r="Q32" s="17"/>
      <c r="R32" s="22"/>
      <c r="S32" s="22"/>
      <c r="T32" s="16"/>
      <c r="U32" s="54"/>
      <c r="V32" s="54"/>
      <c r="W32" s="54"/>
      <c r="X32" s="54"/>
      <c r="Y32" s="54"/>
      <c r="Z32" s="54"/>
      <c r="AA32" s="54"/>
      <c r="AN32" s="21"/>
    </row>
    <row r="33" spans="1:40" s="7" customFormat="1" ht="78" customHeight="1" x14ac:dyDescent="0.25">
      <c r="A33" s="55"/>
      <c r="B33" s="56"/>
      <c r="C33" s="57"/>
      <c r="D33" s="58"/>
      <c r="E33" s="20"/>
      <c r="F33" s="19"/>
      <c r="G33" s="57"/>
      <c r="H33" s="57"/>
      <c r="I33" s="52"/>
      <c r="J33" s="18"/>
      <c r="K33" s="51"/>
      <c r="L33" s="51"/>
      <c r="M33" s="52"/>
      <c r="N33" s="53"/>
      <c r="O33" s="18"/>
      <c r="P33" s="18"/>
      <c r="Q33" s="17"/>
      <c r="R33" s="17"/>
      <c r="S33" s="16"/>
      <c r="T33" s="16"/>
      <c r="U33" s="54"/>
      <c r="V33" s="54"/>
      <c r="W33" s="54"/>
      <c r="X33" s="54"/>
      <c r="Y33" s="54"/>
      <c r="Z33" s="54"/>
      <c r="AA33" s="54"/>
      <c r="AN33" s="21"/>
    </row>
    <row r="34" spans="1:40" s="7" customFormat="1" ht="78" customHeight="1" x14ac:dyDescent="0.25">
      <c r="A34" s="55"/>
      <c r="B34" s="56"/>
      <c r="C34" s="57"/>
      <c r="D34" s="58"/>
      <c r="E34" s="20"/>
      <c r="F34" s="20"/>
      <c r="G34" s="57"/>
      <c r="H34" s="57"/>
      <c r="I34" s="52" t="str">
        <f>IF(OR(AND(G34=1,H34=1),AND(G34=2,H34=1),AND(G34=1,H34=2),AND(G34=2,H34=2),AND(G34=3,H34=1)),"BAJO",IF(OR(AND(G34=4,H34=1),AND(G34=3,H34=2),AND(G34=2,H34=3),AND(G34=1,H34=3)),"MODERADO",IF(OR(AND(G34=5,H34=1),AND(G34=5,H34=2),AND(G34=4,H34=2),AND(G34=4,H34=3),AND(G34=3,H34=3),AND(G34=2,H34=4),AND(G34=1,H34=4),AND(G34=1,H34=5)),"ALTO",IF(OR(AND(G34=5,H34=3),AND(G34=5,H34=4),AND(G34=4,H34=4),AND(G34=3,H34=4),AND(G34=5,H34=5),AND(G34=4,H34=5),AND(G34=3,H34=5),AND(G34=2,H34=5)),"EXTREMO",""))))</f>
        <v/>
      </c>
      <c r="J34" s="18"/>
      <c r="K34" s="50">
        <f>('[1]R4 PR'!$A$81)*1</f>
        <v>1</v>
      </c>
      <c r="L34" s="50">
        <f>('[1]R4 PR'!$H$81)*1</f>
        <v>1</v>
      </c>
      <c r="M34" s="52" t="str">
        <f>IF(OR(AND(K34=1,L34=1),AND(K34=2,L34=1),AND(K34=1,L34=2),AND(K34=2,L34=2),AND(K34=3,L34=1)),"BAJO",IF(OR(AND(K34=4,L34=1),AND(K34=3,L34=2),AND(K34=2,L34=3),AND(K34=1,L34=3)),"MODERADO",IF(OR(AND(K34=5,L34=1),AND(K34=5,L34=2),AND(K34=4,L34=2),AND(K34=4,L34=3),AND(K34=3,L34=3),AND(K34=2,L34=4),AND(K34=1,L34=4),AND(K34=1,L34=5)),"ALTO",IF(OR(AND(K34=5,L34=3),AND(K34=5,L34=4),AND(K34=4,L34=4),AND(K34=3,L34=4),AND(K34=5,L34=5),AND(K34=4,L34=5),AND(K34=3,L34=5),AND(K34=2,L34=5)),"EXTREMO",""))))</f>
        <v>BAJO</v>
      </c>
      <c r="N34" s="53"/>
      <c r="O34" s="17"/>
      <c r="P34" s="17"/>
      <c r="Q34" s="17"/>
      <c r="R34" s="22"/>
      <c r="S34" s="22"/>
      <c r="T34" s="16"/>
      <c r="U34" s="54"/>
      <c r="V34" s="54"/>
      <c r="W34" s="54"/>
      <c r="X34" s="54"/>
      <c r="Y34" s="54"/>
      <c r="Z34" s="54"/>
      <c r="AA34" s="54"/>
      <c r="AF34" s="23"/>
      <c r="AN34" s="21"/>
    </row>
    <row r="35" spans="1:40" s="7" customFormat="1" ht="78" customHeight="1" x14ac:dyDescent="0.25">
      <c r="A35" s="55"/>
      <c r="B35" s="56"/>
      <c r="C35" s="57"/>
      <c r="D35" s="58"/>
      <c r="E35" s="20"/>
      <c r="F35" s="20"/>
      <c r="G35" s="57"/>
      <c r="H35" s="57"/>
      <c r="I35" s="52"/>
      <c r="J35" s="18"/>
      <c r="K35" s="51"/>
      <c r="L35" s="51"/>
      <c r="M35" s="52"/>
      <c r="N35" s="53"/>
      <c r="O35" s="18"/>
      <c r="P35" s="18"/>
      <c r="Q35" s="17"/>
      <c r="R35" s="22"/>
      <c r="S35" s="22"/>
      <c r="T35" s="16"/>
      <c r="U35" s="54"/>
      <c r="V35" s="54"/>
      <c r="W35" s="54"/>
      <c r="X35" s="54"/>
      <c r="Y35" s="54"/>
      <c r="Z35" s="54"/>
      <c r="AA35" s="54"/>
      <c r="AF35" s="23"/>
      <c r="AN35" s="21"/>
    </row>
    <row r="36" spans="1:40" s="7" customFormat="1" ht="78" customHeight="1" x14ac:dyDescent="0.25">
      <c r="A36" s="55"/>
      <c r="B36" s="56"/>
      <c r="C36" s="57"/>
      <c r="D36" s="58"/>
      <c r="E36" s="20"/>
      <c r="F36" s="20"/>
      <c r="G36" s="57"/>
      <c r="H36" s="57"/>
      <c r="I36" s="52"/>
      <c r="J36" s="18"/>
      <c r="K36" s="51"/>
      <c r="L36" s="51"/>
      <c r="M36" s="52"/>
      <c r="N36" s="53"/>
      <c r="O36" s="18"/>
      <c r="P36" s="18"/>
      <c r="Q36" s="17"/>
      <c r="R36" s="22"/>
      <c r="S36" s="22"/>
      <c r="T36" s="16"/>
      <c r="U36" s="54"/>
      <c r="V36" s="54"/>
      <c r="W36" s="54"/>
      <c r="X36" s="54"/>
      <c r="Y36" s="54"/>
      <c r="Z36" s="54"/>
      <c r="AA36" s="54"/>
      <c r="AN36" s="21"/>
    </row>
    <row r="37" spans="1:40" s="7" customFormat="1" ht="78" customHeight="1" x14ac:dyDescent="0.25">
      <c r="A37" s="55"/>
      <c r="B37" s="56"/>
      <c r="C37" s="57"/>
      <c r="D37" s="58"/>
      <c r="E37" s="20"/>
      <c r="F37" s="20"/>
      <c r="G37" s="57"/>
      <c r="H37" s="57"/>
      <c r="I37" s="52"/>
      <c r="J37" s="18"/>
      <c r="K37" s="51"/>
      <c r="L37" s="51"/>
      <c r="M37" s="52"/>
      <c r="N37" s="53"/>
      <c r="O37" s="18"/>
      <c r="P37" s="18"/>
      <c r="Q37" s="17"/>
      <c r="R37" s="22"/>
      <c r="S37" s="22"/>
      <c r="T37" s="16"/>
      <c r="U37" s="54"/>
      <c r="V37" s="54"/>
      <c r="W37" s="54"/>
      <c r="X37" s="54"/>
      <c r="Y37" s="54"/>
      <c r="Z37" s="54"/>
      <c r="AA37" s="54"/>
      <c r="AN37" s="21"/>
    </row>
    <row r="38" spans="1:40" s="7" customFormat="1" ht="78" customHeight="1" x14ac:dyDescent="0.25">
      <c r="A38" s="55"/>
      <c r="B38" s="56"/>
      <c r="C38" s="57"/>
      <c r="D38" s="58"/>
      <c r="E38" s="20"/>
      <c r="F38" s="19"/>
      <c r="G38" s="57"/>
      <c r="H38" s="57"/>
      <c r="I38" s="52"/>
      <c r="J38" s="18"/>
      <c r="K38" s="51"/>
      <c r="L38" s="51"/>
      <c r="M38" s="52"/>
      <c r="N38" s="53"/>
      <c r="O38" s="18"/>
      <c r="P38" s="18"/>
      <c r="Q38" s="17"/>
      <c r="R38" s="17"/>
      <c r="S38" s="16"/>
      <c r="T38" s="16"/>
      <c r="U38" s="54"/>
      <c r="V38" s="54"/>
      <c r="W38" s="54"/>
      <c r="X38" s="54"/>
      <c r="Y38" s="54"/>
      <c r="Z38" s="54"/>
      <c r="AA38" s="54"/>
      <c r="AN38" s="21"/>
    </row>
    <row r="39" spans="1:40" s="7" customFormat="1" ht="78" customHeight="1" x14ac:dyDescent="0.25">
      <c r="A39" s="55"/>
      <c r="B39" s="56"/>
      <c r="C39" s="57"/>
      <c r="D39" s="58"/>
      <c r="E39" s="20"/>
      <c r="F39" s="20"/>
      <c r="G39" s="57"/>
      <c r="H39" s="57"/>
      <c r="I39" s="52" t="str">
        <f>IF(OR(AND(G39=1,H39=1),AND(G39=2,H39=1),AND(G39=1,H39=2),AND(G39=2,H39=2),AND(G39=3,H39=1)),"BAJO",IF(OR(AND(G39=4,H39=1),AND(G39=3,H39=2),AND(G39=2,H39=3),AND(G39=1,H39=3)),"MODERADO",IF(OR(AND(G39=5,H39=1),AND(G39=5,H39=2),AND(G39=4,H39=2),AND(G39=4,H39=3),AND(G39=3,H39=3),AND(G39=2,H39=4),AND(G39=1,H39=4),AND(G39=1,H39=5)),"ALTO",IF(OR(AND(G39=5,H39=3),AND(G39=5,H39=4),AND(G39=4,H39=4),AND(G39=3,H39=4),AND(G39=5,H39=5),AND(G39=4,H39=5),AND(G39=3,H39=5),AND(G39=2,H39=5)),"EXTREMO",""))))</f>
        <v/>
      </c>
      <c r="J39" s="18"/>
      <c r="K39" s="50">
        <f>('[1]R5 PR'!$A$81)*1</f>
        <v>1</v>
      </c>
      <c r="L39" s="50">
        <f>('[1]R5 PR'!$H$81)*1</f>
        <v>1</v>
      </c>
      <c r="M39" s="52" t="str">
        <f>IF(OR(AND(K39=1,L39=1),AND(K39=2,L39=1),AND(K39=1,L39=2),AND(K39=2,L39=2),AND(K39=3,L39=1)),"BAJO",IF(OR(AND(K39=4,L39=1),AND(K39=3,L39=2),AND(K39=2,L39=3),AND(K39=1,L39=3)),"MODERADO",IF(OR(AND(K39=5,L39=1),AND(K39=5,L39=2),AND(K39=4,L39=2),AND(K39=4,L39=3),AND(K39=3,L39=3),AND(K39=2,L39=4),AND(K39=1,L39=4),AND(K39=1,L39=5)),"ALTO",IF(OR(AND(K39=5,L39=3),AND(K39=5,L39=4),AND(K39=4,L39=4),AND(K39=3,L39=4),AND(K39=5,L39=5),AND(K39=4,L39=5),AND(K39=3,L39=5),AND(K39=2,L39=5)),"EXTREMO",""))))</f>
        <v>BAJO</v>
      </c>
      <c r="N39" s="53"/>
      <c r="O39" s="17"/>
      <c r="P39" s="17"/>
      <c r="Q39" s="17"/>
      <c r="R39" s="22"/>
      <c r="S39" s="22"/>
      <c r="T39" s="16"/>
      <c r="U39" s="54"/>
      <c r="V39" s="54"/>
      <c r="W39" s="54"/>
      <c r="X39" s="54"/>
      <c r="Y39" s="54"/>
      <c r="Z39" s="54"/>
      <c r="AA39" s="54"/>
      <c r="AN39" s="21"/>
    </row>
    <row r="40" spans="1:40" s="7" customFormat="1" ht="78" customHeight="1" x14ac:dyDescent="0.25">
      <c r="A40" s="55"/>
      <c r="B40" s="56"/>
      <c r="C40" s="57"/>
      <c r="D40" s="58"/>
      <c r="E40" s="20"/>
      <c r="F40" s="20"/>
      <c r="G40" s="57"/>
      <c r="H40" s="57"/>
      <c r="I40" s="52"/>
      <c r="J40" s="18"/>
      <c r="K40" s="51"/>
      <c r="L40" s="51"/>
      <c r="M40" s="52"/>
      <c r="N40" s="53"/>
      <c r="O40" s="18"/>
      <c r="P40" s="18"/>
      <c r="Q40" s="17"/>
      <c r="R40" s="22"/>
      <c r="S40" s="22"/>
      <c r="T40" s="16"/>
      <c r="U40" s="54"/>
      <c r="V40" s="54"/>
      <c r="W40" s="54"/>
      <c r="X40" s="54"/>
      <c r="Y40" s="54"/>
      <c r="Z40" s="54"/>
      <c r="AA40" s="54"/>
      <c r="AN40" s="21"/>
    </row>
    <row r="41" spans="1:40" s="7" customFormat="1" ht="78" customHeight="1" x14ac:dyDescent="0.25">
      <c r="A41" s="55"/>
      <c r="B41" s="56"/>
      <c r="C41" s="57"/>
      <c r="D41" s="58"/>
      <c r="E41" s="20"/>
      <c r="F41" s="20"/>
      <c r="G41" s="57"/>
      <c r="H41" s="57"/>
      <c r="I41" s="52"/>
      <c r="J41" s="18"/>
      <c r="K41" s="51"/>
      <c r="L41" s="51"/>
      <c r="M41" s="52"/>
      <c r="N41" s="53"/>
      <c r="O41" s="18"/>
      <c r="P41" s="18"/>
      <c r="Q41" s="17"/>
      <c r="R41" s="22"/>
      <c r="S41" s="22"/>
      <c r="T41" s="16"/>
      <c r="U41" s="54"/>
      <c r="V41" s="54"/>
      <c r="W41" s="54"/>
      <c r="X41" s="54"/>
      <c r="Y41" s="54"/>
      <c r="Z41" s="54"/>
      <c r="AA41" s="54"/>
      <c r="AN41" s="21"/>
    </row>
    <row r="42" spans="1:40" s="7" customFormat="1" ht="78" customHeight="1" x14ac:dyDescent="0.25">
      <c r="A42" s="55"/>
      <c r="B42" s="56"/>
      <c r="C42" s="57"/>
      <c r="D42" s="58"/>
      <c r="E42" s="20"/>
      <c r="F42" s="20"/>
      <c r="G42" s="57"/>
      <c r="H42" s="57"/>
      <c r="I42" s="52"/>
      <c r="J42" s="18"/>
      <c r="K42" s="51"/>
      <c r="L42" s="51"/>
      <c r="M42" s="52"/>
      <c r="N42" s="53"/>
      <c r="O42" s="18"/>
      <c r="P42" s="18"/>
      <c r="Q42" s="17"/>
      <c r="R42" s="22"/>
      <c r="S42" s="22"/>
      <c r="T42" s="16"/>
      <c r="U42" s="54"/>
      <c r="V42" s="54"/>
      <c r="W42" s="54"/>
      <c r="X42" s="54"/>
      <c r="Y42" s="54"/>
      <c r="Z42" s="54"/>
      <c r="AA42" s="54"/>
      <c r="AN42" s="21"/>
    </row>
    <row r="43" spans="1:40" s="7" customFormat="1" ht="78" customHeight="1" x14ac:dyDescent="0.25">
      <c r="A43" s="55"/>
      <c r="B43" s="56"/>
      <c r="C43" s="57"/>
      <c r="D43" s="58"/>
      <c r="E43" s="20"/>
      <c r="F43" s="19"/>
      <c r="G43" s="57"/>
      <c r="H43" s="57"/>
      <c r="I43" s="52"/>
      <c r="J43" s="18"/>
      <c r="K43" s="51"/>
      <c r="L43" s="51"/>
      <c r="M43" s="52"/>
      <c r="N43" s="53"/>
      <c r="O43" s="18"/>
      <c r="P43" s="18"/>
      <c r="Q43" s="17"/>
      <c r="R43" s="17"/>
      <c r="S43" s="16"/>
      <c r="T43" s="16"/>
      <c r="U43" s="54"/>
      <c r="V43" s="54"/>
      <c r="W43" s="54"/>
      <c r="X43" s="54"/>
      <c r="Y43" s="54"/>
      <c r="Z43" s="54"/>
      <c r="AA43" s="54"/>
      <c r="AN43" s="21"/>
    </row>
    <row r="44" spans="1:40" ht="86.25" customHeight="1" x14ac:dyDescent="0.25">
      <c r="A44" s="99" t="s">
        <v>235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1"/>
      <c r="AF44" s="23"/>
    </row>
    <row r="45" spans="1:40" s="7" customFormat="1" ht="78" customHeight="1" x14ac:dyDescent="0.25">
      <c r="A45" s="55">
        <v>1</v>
      </c>
      <c r="B45" s="56" t="s">
        <v>234</v>
      </c>
      <c r="C45" s="57" t="s">
        <v>214</v>
      </c>
      <c r="D45" s="58" t="s">
        <v>233</v>
      </c>
      <c r="E45" s="20" t="s">
        <v>232</v>
      </c>
      <c r="F45" s="20" t="s">
        <v>231</v>
      </c>
      <c r="G45" s="57">
        <v>2</v>
      </c>
      <c r="H45" s="57">
        <v>4</v>
      </c>
      <c r="I45" s="52" t="str">
        <f>IF(OR(AND(G45=1,H45=1),AND(G45=2,H45=1),AND(G45=1,H45=2),AND(G45=2,H45=2),AND(G45=3,H45=1)),"BAJO",IF(OR(AND(G45=4,H45=1),AND(G45=3,H45=2),AND(G45=2,H45=3),AND(G45=1,H45=3)),"MODERADO",IF(OR(AND(G45=5,H45=1),AND(G45=5,H45=2),AND(G45=4,H45=2),AND(G45=4,H45=3),AND(G45=3,H45=3),AND(G45=2,H45=4),AND(G45=1,H45=4),AND(G45=1,H45=5)),"ALTO",IF(OR(AND(G45=5,H45=3),AND(G45=5,H45=4),AND(G45=4,H45=4),AND(G45=3,H45=4),AND(G45=5,H45=5),AND(G45=4,H45=5),AND(G45=3,H45=5),AND(G45=2,H45=5)),"EXTREMO",""))))</f>
        <v>ALTO</v>
      </c>
      <c r="J45" s="18" t="s">
        <v>230</v>
      </c>
      <c r="K45" s="50">
        <v>1</v>
      </c>
      <c r="L45" s="50">
        <v>2</v>
      </c>
      <c r="M45" s="52" t="str">
        <f>IF(OR(AND(K45=1,L45=1),AND(K45=2,L45=1),AND(K45=1,L45=2),AND(K45=2,L45=2),AND(K45=3,L45=1)),"BAJO",IF(OR(AND(K45=4,L45=1),AND(K45=3,L45=2),AND(K45=2,L45=3),AND(K45=1,L45=3)),"MODERADO",IF(OR(AND(K45=5,L45=1),AND(K45=5,L45=2),AND(K45=4,L45=2),AND(K45=4,L45=3),AND(K45=3,L45=3),AND(K45=2,L45=4),AND(K45=1,L45=4),AND(K45=1,L45=5)),"ALTO",IF(OR(AND(K45=5,L45=3),AND(K45=5,L45=4),AND(K45=4,L45=4),AND(K45=3,L45=4),AND(K45=5,L45=5),AND(K45=4,L45=5),AND(K45=3,L45=5),AND(K45=2,L45=5)),"EXTREMO",""))))</f>
        <v>BAJO</v>
      </c>
      <c r="N45" s="53" t="s">
        <v>8</v>
      </c>
      <c r="O45" s="17" t="s">
        <v>6</v>
      </c>
      <c r="P45" s="17" t="s">
        <v>229</v>
      </c>
      <c r="Q45" s="24" t="s">
        <v>4</v>
      </c>
      <c r="R45" s="22"/>
      <c r="S45" s="22" t="s">
        <v>3</v>
      </c>
      <c r="T45" s="16" t="s">
        <v>2</v>
      </c>
      <c r="U45" s="54" t="s">
        <v>187</v>
      </c>
      <c r="V45" s="54" t="s">
        <v>186</v>
      </c>
      <c r="W45" s="54" t="s">
        <v>6</v>
      </c>
      <c r="X45" s="54"/>
      <c r="Y45" s="54" t="s">
        <v>185</v>
      </c>
      <c r="Z45" s="54"/>
      <c r="AA45" s="54"/>
      <c r="AN45" s="21"/>
    </row>
    <row r="46" spans="1:40" s="7" customFormat="1" ht="78" customHeight="1" x14ac:dyDescent="0.25">
      <c r="A46" s="55"/>
      <c r="B46" s="56"/>
      <c r="C46" s="57"/>
      <c r="D46" s="58"/>
      <c r="E46" s="20" t="s">
        <v>228</v>
      </c>
      <c r="F46" s="20" t="s">
        <v>227</v>
      </c>
      <c r="G46" s="57"/>
      <c r="H46" s="57"/>
      <c r="I46" s="52"/>
      <c r="J46" s="18" t="s">
        <v>226</v>
      </c>
      <c r="K46" s="51"/>
      <c r="L46" s="51"/>
      <c r="M46" s="52"/>
      <c r="N46" s="53"/>
      <c r="O46" s="17" t="s">
        <v>6</v>
      </c>
      <c r="P46" s="18" t="s">
        <v>225</v>
      </c>
      <c r="Q46" s="24" t="s">
        <v>4</v>
      </c>
      <c r="R46" s="22"/>
      <c r="S46" s="22" t="s">
        <v>3</v>
      </c>
      <c r="T46" s="16" t="s">
        <v>2</v>
      </c>
      <c r="U46" s="54"/>
      <c r="V46" s="54"/>
      <c r="W46" s="54"/>
      <c r="X46" s="54"/>
      <c r="Y46" s="54"/>
      <c r="Z46" s="54"/>
      <c r="AA46" s="54"/>
      <c r="AN46" s="21"/>
    </row>
    <row r="47" spans="1:40" s="7" customFormat="1" ht="78" customHeight="1" x14ac:dyDescent="0.25">
      <c r="A47" s="55"/>
      <c r="B47" s="56"/>
      <c r="C47" s="57"/>
      <c r="D47" s="58"/>
      <c r="E47" s="20" t="s">
        <v>224</v>
      </c>
      <c r="F47" s="20" t="s">
        <v>223</v>
      </c>
      <c r="G47" s="57"/>
      <c r="H47" s="57"/>
      <c r="I47" s="52"/>
      <c r="J47" s="18" t="s">
        <v>222</v>
      </c>
      <c r="K47" s="51"/>
      <c r="L47" s="51"/>
      <c r="M47" s="52"/>
      <c r="N47" s="53"/>
      <c r="O47" s="17" t="s">
        <v>6</v>
      </c>
      <c r="P47" s="18" t="s">
        <v>221</v>
      </c>
      <c r="Q47" s="24" t="s">
        <v>4</v>
      </c>
      <c r="R47" s="22"/>
      <c r="S47" s="22" t="s">
        <v>3</v>
      </c>
      <c r="T47" s="16" t="s">
        <v>2</v>
      </c>
      <c r="U47" s="54"/>
      <c r="V47" s="54"/>
      <c r="W47" s="54"/>
      <c r="X47" s="54"/>
      <c r="Y47" s="54"/>
      <c r="Z47" s="54"/>
      <c r="AA47" s="54"/>
      <c r="AN47" s="21"/>
    </row>
    <row r="48" spans="1:40" s="7" customFormat="1" ht="78" customHeight="1" x14ac:dyDescent="0.25">
      <c r="A48" s="55"/>
      <c r="B48" s="56"/>
      <c r="C48" s="57"/>
      <c r="D48" s="58"/>
      <c r="E48" s="20" t="s">
        <v>220</v>
      </c>
      <c r="F48" s="20" t="s">
        <v>219</v>
      </c>
      <c r="G48" s="57"/>
      <c r="H48" s="57"/>
      <c r="I48" s="52"/>
      <c r="J48" s="18" t="s">
        <v>218</v>
      </c>
      <c r="K48" s="51"/>
      <c r="L48" s="51"/>
      <c r="M48" s="52"/>
      <c r="N48" s="53"/>
      <c r="O48" s="17" t="s">
        <v>6</v>
      </c>
      <c r="P48" s="18" t="s">
        <v>217</v>
      </c>
      <c r="Q48" s="24" t="s">
        <v>4</v>
      </c>
      <c r="R48" s="22"/>
      <c r="S48" s="22" t="s">
        <v>3</v>
      </c>
      <c r="T48" s="16" t="s">
        <v>2</v>
      </c>
      <c r="U48" s="54"/>
      <c r="V48" s="54"/>
      <c r="W48" s="54"/>
      <c r="X48" s="54"/>
      <c r="Y48" s="54"/>
      <c r="Z48" s="54"/>
      <c r="AA48" s="54"/>
      <c r="AF48" s="23"/>
      <c r="AG48" s="23"/>
      <c r="AH48" s="23"/>
      <c r="AI48" s="23"/>
      <c r="AJ48" s="23"/>
      <c r="AK48" s="23"/>
      <c r="AN48" s="21"/>
    </row>
    <row r="49" spans="1:40" s="7" customFormat="1" ht="78" customHeight="1" x14ac:dyDescent="0.25">
      <c r="A49" s="55"/>
      <c r="B49" s="56"/>
      <c r="C49" s="57"/>
      <c r="D49" s="58"/>
      <c r="E49" s="20"/>
      <c r="F49" s="19" t="s">
        <v>216</v>
      </c>
      <c r="G49" s="57"/>
      <c r="H49" s="57"/>
      <c r="I49" s="52"/>
      <c r="J49" s="18"/>
      <c r="K49" s="51"/>
      <c r="L49" s="51"/>
      <c r="M49" s="52"/>
      <c r="N49" s="53"/>
      <c r="O49" s="18"/>
      <c r="P49" s="18"/>
      <c r="Q49" s="17"/>
      <c r="R49" s="17"/>
      <c r="S49" s="16"/>
      <c r="T49" s="16"/>
      <c r="U49" s="54"/>
      <c r="V49" s="54"/>
      <c r="W49" s="54"/>
      <c r="X49" s="54"/>
      <c r="Y49" s="54"/>
      <c r="Z49" s="54"/>
      <c r="AA49" s="54"/>
      <c r="AN49" s="21"/>
    </row>
    <row r="50" spans="1:40" s="7" customFormat="1" ht="132.75" customHeight="1" x14ac:dyDescent="0.25">
      <c r="A50" s="55">
        <v>2</v>
      </c>
      <c r="B50" s="56" t="s">
        <v>215</v>
      </c>
      <c r="C50" s="57" t="s">
        <v>214</v>
      </c>
      <c r="D50" s="58" t="s">
        <v>213</v>
      </c>
      <c r="E50" s="20" t="s">
        <v>212</v>
      </c>
      <c r="F50" s="20" t="s">
        <v>211</v>
      </c>
      <c r="G50" s="57">
        <v>1</v>
      </c>
      <c r="H50" s="57">
        <v>4</v>
      </c>
      <c r="I50" s="52" t="str">
        <f>IF(OR(AND(G50=1,H50=1),AND(G50=2,H50=1),AND(G50=1,H50=2),AND(G50=2,H50=2),AND(G50=3,H50=1)),"BAJO",IF(OR(AND(G50=4,H50=1),AND(G50=3,H50=2),AND(G50=2,H50=3),AND(G50=1,H50=3)),"MODERADO",IF(OR(AND(G50=5,H50=1),AND(G50=5,H50=2),AND(G50=4,H50=2),AND(G50=4,H50=3),AND(G50=3,H50=3),AND(G50=2,H50=4),AND(G50=1,H50=4),AND(G50=1,H50=5)),"ALTO",IF(OR(AND(G50=5,H50=3),AND(G50=5,H50=4),AND(G50=4,H50=4),AND(G50=3,H50=4),AND(G50=5,H50=5),AND(G50=4,H50=5),AND(G50=3,H50=5),AND(G50=2,H50=5)),"EXTREMO",""))))</f>
        <v>ALTO</v>
      </c>
      <c r="J50" s="18" t="s">
        <v>210</v>
      </c>
      <c r="K50" s="50">
        <f>('[1]R2 PRY'!$A$81)*1</f>
        <v>1</v>
      </c>
      <c r="L50" s="50">
        <v>2</v>
      </c>
      <c r="M50" s="52" t="str">
        <f>IF(OR(AND(K50=1,L50=1),AND(K50=2,L50=1),AND(K50=1,L50=2),AND(K50=2,L50=2),AND(K50=3,L50=1)),"BAJO",IF(OR(AND(K50=4,L50=1),AND(K50=3,L50=2),AND(K50=2,L50=3),AND(K50=1,L50=3)),"MODERADO",IF(OR(AND(K50=5,L50=1),AND(K50=5,L50=2),AND(K50=4,L50=2),AND(K50=4,L50=3),AND(K50=3,L50=3),AND(K50=2,L50=4),AND(K50=1,L50=4),AND(K50=1,L50=5)),"ALTO",IF(OR(AND(K50=5,L50=3),AND(K50=5,L50=4),AND(K50=4,L50=4),AND(K50=3,L50=4),AND(K50=5,L50=5),AND(K50=4,L50=5),AND(K50=3,L50=5),AND(K50=2,L50=5)),"EXTREMO",""))))</f>
        <v>BAJO</v>
      </c>
      <c r="N50" s="53" t="s">
        <v>8</v>
      </c>
      <c r="O50" s="17" t="s">
        <v>6</v>
      </c>
      <c r="P50" s="17" t="s">
        <v>209</v>
      </c>
      <c r="Q50" s="24" t="s">
        <v>4</v>
      </c>
      <c r="R50" s="22"/>
      <c r="S50" s="22" t="s">
        <v>3</v>
      </c>
      <c r="T50" s="16" t="s">
        <v>2</v>
      </c>
      <c r="U50" s="54" t="s">
        <v>187</v>
      </c>
      <c r="V50" s="54" t="s">
        <v>186</v>
      </c>
      <c r="W50" s="54" t="s">
        <v>6</v>
      </c>
      <c r="X50" s="54"/>
      <c r="Y50" s="54" t="s">
        <v>185</v>
      </c>
      <c r="Z50" s="54"/>
      <c r="AA50" s="54"/>
      <c r="AN50" s="21"/>
    </row>
    <row r="51" spans="1:40" s="7" customFormat="1" ht="78" customHeight="1" x14ac:dyDescent="0.25">
      <c r="A51" s="55"/>
      <c r="B51" s="56"/>
      <c r="C51" s="57"/>
      <c r="D51" s="58"/>
      <c r="E51" s="20" t="s">
        <v>208</v>
      </c>
      <c r="F51" s="20" t="s">
        <v>207</v>
      </c>
      <c r="G51" s="57"/>
      <c r="H51" s="57"/>
      <c r="I51" s="52"/>
      <c r="J51" s="18" t="s">
        <v>206</v>
      </c>
      <c r="K51" s="51"/>
      <c r="L51" s="51"/>
      <c r="M51" s="52"/>
      <c r="N51" s="53"/>
      <c r="O51" s="17" t="s">
        <v>6</v>
      </c>
      <c r="P51" s="18" t="s">
        <v>205</v>
      </c>
      <c r="Q51" s="24" t="s">
        <v>4</v>
      </c>
      <c r="R51" s="22"/>
      <c r="S51" s="22" t="s">
        <v>3</v>
      </c>
      <c r="T51" s="16" t="s">
        <v>2</v>
      </c>
      <c r="U51" s="54"/>
      <c r="V51" s="54"/>
      <c r="W51" s="54"/>
      <c r="X51" s="54"/>
      <c r="Y51" s="54"/>
      <c r="Z51" s="54"/>
      <c r="AA51" s="54"/>
      <c r="AN51" s="21"/>
    </row>
    <row r="52" spans="1:40" s="7" customFormat="1" ht="78" customHeight="1" x14ac:dyDescent="0.25">
      <c r="A52" s="55"/>
      <c r="B52" s="56"/>
      <c r="C52" s="57"/>
      <c r="D52" s="58"/>
      <c r="E52" s="20" t="s">
        <v>204</v>
      </c>
      <c r="F52" s="20" t="s">
        <v>203</v>
      </c>
      <c r="G52" s="57"/>
      <c r="H52" s="57"/>
      <c r="I52" s="52"/>
      <c r="J52" s="18" t="s">
        <v>202</v>
      </c>
      <c r="K52" s="51"/>
      <c r="L52" s="51"/>
      <c r="M52" s="52"/>
      <c r="N52" s="53"/>
      <c r="O52" s="17" t="s">
        <v>6</v>
      </c>
      <c r="P52" s="18" t="s">
        <v>201</v>
      </c>
      <c r="Q52" s="24" t="s">
        <v>4</v>
      </c>
      <c r="R52" s="22"/>
      <c r="S52" s="22" t="s">
        <v>3</v>
      </c>
      <c r="T52" s="16" t="s">
        <v>2</v>
      </c>
      <c r="U52" s="54"/>
      <c r="V52" s="54"/>
      <c r="W52" s="54"/>
      <c r="X52" s="54"/>
      <c r="Y52" s="54"/>
      <c r="Z52" s="54"/>
      <c r="AA52" s="54"/>
      <c r="AN52" s="21"/>
    </row>
    <row r="53" spans="1:40" s="7" customFormat="1" ht="78" customHeight="1" x14ac:dyDescent="0.25">
      <c r="A53" s="55"/>
      <c r="B53" s="56"/>
      <c r="C53" s="57"/>
      <c r="D53" s="58"/>
      <c r="E53" s="20" t="s">
        <v>200</v>
      </c>
      <c r="F53" s="20" t="s">
        <v>199</v>
      </c>
      <c r="G53" s="57"/>
      <c r="H53" s="57"/>
      <c r="I53" s="52"/>
      <c r="J53" s="18" t="s">
        <v>198</v>
      </c>
      <c r="K53" s="51"/>
      <c r="L53" s="51"/>
      <c r="M53" s="52"/>
      <c r="N53" s="53"/>
      <c r="O53" s="18"/>
      <c r="P53" s="18"/>
      <c r="Q53" s="17"/>
      <c r="R53" s="22"/>
      <c r="S53" s="22"/>
      <c r="T53" s="16"/>
      <c r="U53" s="54"/>
      <c r="V53" s="54"/>
      <c r="W53" s="54"/>
      <c r="X53" s="54"/>
      <c r="Y53" s="54"/>
      <c r="Z53" s="54"/>
      <c r="AA53" s="54"/>
      <c r="AF53" s="23"/>
      <c r="AG53" s="23"/>
      <c r="AH53" s="23"/>
      <c r="AI53" s="23"/>
      <c r="AJ53" s="23"/>
      <c r="AK53" s="23"/>
      <c r="AN53" s="21"/>
    </row>
    <row r="54" spans="1:40" s="7" customFormat="1" ht="78" customHeight="1" x14ac:dyDescent="0.25">
      <c r="A54" s="55"/>
      <c r="B54" s="56"/>
      <c r="C54" s="57"/>
      <c r="D54" s="58"/>
      <c r="E54" s="20"/>
      <c r="F54" s="19" t="s">
        <v>197</v>
      </c>
      <c r="G54" s="57"/>
      <c r="H54" s="57"/>
      <c r="I54" s="52"/>
      <c r="J54" s="18"/>
      <c r="K54" s="51"/>
      <c r="L54" s="51"/>
      <c r="M54" s="52"/>
      <c r="N54" s="53"/>
      <c r="O54" s="18"/>
      <c r="P54" s="18"/>
      <c r="Q54" s="17"/>
      <c r="R54" s="17"/>
      <c r="S54" s="16"/>
      <c r="T54" s="16"/>
      <c r="U54" s="54"/>
      <c r="V54" s="54"/>
      <c r="W54" s="54"/>
      <c r="X54" s="54"/>
      <c r="Y54" s="54"/>
      <c r="Z54" s="54"/>
      <c r="AA54" s="54"/>
      <c r="AN54" s="21"/>
    </row>
    <row r="55" spans="1:40" s="7" customFormat="1" ht="78" customHeight="1" x14ac:dyDescent="0.25">
      <c r="A55" s="55"/>
      <c r="B55" s="56"/>
      <c r="C55" s="57"/>
      <c r="D55" s="58"/>
      <c r="E55" s="20"/>
      <c r="F55" s="20"/>
      <c r="G55" s="57"/>
      <c r="H55" s="57"/>
      <c r="I55" s="52" t="str">
        <f>IF(OR(AND(G55=1,H55=1),AND(G55=2,H55=1),AND(G55=1,H55=2),AND(G55=2,H55=2),AND(G55=3,H55=1)),"BAJO",IF(OR(AND(G55=4,H55=1),AND(G55=3,H55=2),AND(G55=2,H55=3),AND(G55=1,H55=3)),"MODERADO",IF(OR(AND(G55=5,H55=1),AND(G55=5,H55=2),AND(G55=4,H55=2),AND(G55=4,H55=3),AND(G55=3,H55=3),AND(G55=2,H55=4),AND(G55=1,H55=4),AND(G55=1,H55=5)),"ALTO",IF(OR(AND(G55=5,H55=3),AND(G55=5,H55=4),AND(G55=4,H55=4),AND(G55=3,H55=4),AND(G55=5,H55=5),AND(G55=4,H55=5),AND(G55=3,H55=5),AND(G55=2,H55=5)),"EXTREMO",""))))</f>
        <v/>
      </c>
      <c r="J55" s="18"/>
      <c r="K55" s="50">
        <f>('[1]R3 PRY'!$A$81)*1</f>
        <v>1</v>
      </c>
      <c r="L55" s="50">
        <f>('[1]R3 PRY'!$H$81)*1</f>
        <v>1</v>
      </c>
      <c r="M55" s="52" t="str">
        <f>IF(OR(AND(K55=1,L55=1),AND(K55=2,L55=1),AND(K55=1,L55=2),AND(K55=2,L55=2),AND(K55=3,L55=1)),"BAJO",IF(OR(AND(K55=4,L55=1),AND(K55=3,L55=2),AND(K55=2,L55=3),AND(K55=1,L55=3)),"MODERADO",IF(OR(AND(K55=5,L55=1),AND(K55=5,L55=2),AND(K55=4,L55=2),AND(K55=4,L55=3),AND(K55=3,L55=3),AND(K55=2,L55=4),AND(K55=1,L55=4),AND(K55=1,L55=5)),"ALTO",IF(OR(AND(K55=5,L55=3),AND(K55=5,L55=4),AND(K55=4,L55=4),AND(K55=3,L55=4),AND(K55=5,L55=5),AND(K55=4,L55=5),AND(K55=3,L55=5),AND(K55=2,L55=5)),"EXTREMO",""))))</f>
        <v>BAJO</v>
      </c>
      <c r="N55" s="53"/>
      <c r="O55" s="17"/>
      <c r="P55" s="17"/>
      <c r="Q55" s="17"/>
      <c r="R55" s="22"/>
      <c r="S55" s="22"/>
      <c r="T55" s="16"/>
      <c r="U55" s="54"/>
      <c r="V55" s="54"/>
      <c r="W55" s="54"/>
      <c r="X55" s="54"/>
      <c r="Y55" s="54"/>
      <c r="Z55" s="54"/>
      <c r="AA55" s="54"/>
      <c r="AN55" s="21"/>
    </row>
    <row r="56" spans="1:40" s="7" customFormat="1" ht="78" customHeight="1" x14ac:dyDescent="0.25">
      <c r="A56" s="55"/>
      <c r="B56" s="56"/>
      <c r="C56" s="57"/>
      <c r="D56" s="58"/>
      <c r="E56" s="20"/>
      <c r="F56" s="20"/>
      <c r="G56" s="57"/>
      <c r="H56" s="57"/>
      <c r="I56" s="52"/>
      <c r="J56" s="18"/>
      <c r="K56" s="51"/>
      <c r="L56" s="51"/>
      <c r="M56" s="52"/>
      <c r="N56" s="53"/>
      <c r="O56" s="18"/>
      <c r="P56" s="18"/>
      <c r="Q56" s="17"/>
      <c r="R56" s="22"/>
      <c r="S56" s="22"/>
      <c r="T56" s="16"/>
      <c r="U56" s="54"/>
      <c r="V56" s="54"/>
      <c r="W56" s="54"/>
      <c r="X56" s="54"/>
      <c r="Y56" s="54"/>
      <c r="Z56" s="54"/>
      <c r="AA56" s="54"/>
      <c r="AN56" s="21"/>
    </row>
    <row r="57" spans="1:40" s="7" customFormat="1" ht="78" customHeight="1" x14ac:dyDescent="0.25">
      <c r="A57" s="55"/>
      <c r="B57" s="56"/>
      <c r="C57" s="57"/>
      <c r="D57" s="58"/>
      <c r="E57" s="20"/>
      <c r="F57" s="20"/>
      <c r="G57" s="57"/>
      <c r="H57" s="57"/>
      <c r="I57" s="52"/>
      <c r="J57" s="18"/>
      <c r="K57" s="51"/>
      <c r="L57" s="51"/>
      <c r="M57" s="52"/>
      <c r="N57" s="53"/>
      <c r="O57" s="18"/>
      <c r="P57" s="18"/>
      <c r="Q57" s="17"/>
      <c r="R57" s="22"/>
      <c r="S57" s="22"/>
      <c r="T57" s="16"/>
      <c r="U57" s="54"/>
      <c r="V57" s="54"/>
      <c r="W57" s="54"/>
      <c r="X57" s="54"/>
      <c r="Y57" s="54"/>
      <c r="Z57" s="54"/>
      <c r="AA57" s="54"/>
      <c r="AN57" s="21"/>
    </row>
    <row r="58" spans="1:40" s="7" customFormat="1" ht="78" customHeight="1" x14ac:dyDescent="0.25">
      <c r="A58" s="55"/>
      <c r="B58" s="56"/>
      <c r="C58" s="57"/>
      <c r="D58" s="58"/>
      <c r="E58" s="20"/>
      <c r="F58" s="20"/>
      <c r="G58" s="57"/>
      <c r="H58" s="57"/>
      <c r="I58" s="52"/>
      <c r="J58" s="18"/>
      <c r="K58" s="51"/>
      <c r="L58" s="51"/>
      <c r="M58" s="52"/>
      <c r="N58" s="53"/>
      <c r="O58" s="18"/>
      <c r="P58" s="18"/>
      <c r="Q58" s="17"/>
      <c r="R58" s="22"/>
      <c r="S58" s="22"/>
      <c r="T58" s="16"/>
      <c r="U58" s="54"/>
      <c r="V58" s="54"/>
      <c r="W58" s="54"/>
      <c r="X58" s="54"/>
      <c r="Y58" s="54"/>
      <c r="Z58" s="54"/>
      <c r="AA58" s="54"/>
      <c r="AN58" s="21"/>
    </row>
    <row r="59" spans="1:40" s="7" customFormat="1" ht="78" customHeight="1" x14ac:dyDescent="0.25">
      <c r="A59" s="55"/>
      <c r="B59" s="56"/>
      <c r="C59" s="57"/>
      <c r="D59" s="58"/>
      <c r="E59" s="20"/>
      <c r="F59" s="19"/>
      <c r="G59" s="57"/>
      <c r="H59" s="57"/>
      <c r="I59" s="52"/>
      <c r="J59" s="18"/>
      <c r="K59" s="51"/>
      <c r="L59" s="51"/>
      <c r="M59" s="52"/>
      <c r="N59" s="53"/>
      <c r="O59" s="18"/>
      <c r="P59" s="18"/>
      <c r="Q59" s="17"/>
      <c r="R59" s="17"/>
      <c r="S59" s="16"/>
      <c r="T59" s="16"/>
      <c r="U59" s="54"/>
      <c r="V59" s="54"/>
      <c r="W59" s="54"/>
      <c r="X59" s="54"/>
      <c r="Y59" s="54"/>
      <c r="Z59" s="54"/>
      <c r="AA59" s="54"/>
      <c r="AN59" s="21"/>
    </row>
    <row r="60" spans="1:40" s="7" customFormat="1" ht="78" customHeight="1" x14ac:dyDescent="0.25">
      <c r="A60" s="102"/>
      <c r="B60" s="75"/>
      <c r="C60" s="69"/>
      <c r="D60" s="93"/>
      <c r="E60" s="20"/>
      <c r="F60" s="20"/>
      <c r="G60" s="69"/>
      <c r="H60" s="69"/>
      <c r="I60" s="66" t="str">
        <f>IF(OR(AND(G60=1,H60=1),AND(G60=2,H60=1),AND(G60=1,H60=2),AND(G60=2,H60=2),AND(G60=3,H60=1)),"BAJO",IF(OR(AND(G60=4,H60=1),AND(G60=3,H60=2),AND(G60=2,H60=3),AND(G60=1,H60=3)),"MODERADO",IF(OR(AND(G60=5,H60=1),AND(G60=5,H60=2),AND(G60=4,H60=2),AND(G60=4,H60=3),AND(G60=3,H60=3),AND(G60=2,H60=4),AND(G60=1,H60=4),AND(G60=1,H60=5)),"ALTO",IF(OR(AND(G60=5,H60=3),AND(G60=5,H60=4),AND(G60=4,H60=4),AND(G60=3,H60=4),AND(G60=5,H60=5),AND(G60=4,H60=5),AND(G60=3,H60=5),AND(G60=2,H60=5)),"EXTREMO",""))))</f>
        <v/>
      </c>
      <c r="J60" s="18"/>
      <c r="K60" s="50">
        <f>('[1]R4 PRY'!$A$81)*1</f>
        <v>1</v>
      </c>
      <c r="L60" s="50">
        <f>('[1]R4 PRY'!$H$81)*1</f>
        <v>1</v>
      </c>
      <c r="M60" s="66" t="str">
        <f>IF(OR(AND(K60=1,L60=1),AND(K60=2,L60=1),AND(K60=1,L60=2),AND(K60=2,L60=2),AND(K60=3,L60=1)),"BAJO",IF(OR(AND(K60=4,L60=1),AND(K60=3,L60=2),AND(K60=2,L60=3),AND(K60=1,L60=3)),"MODERADO",IF(OR(AND(K60=5,L60=1),AND(K60=5,L60=2),AND(K60=4,L60=2),AND(K60=4,L60=3),AND(K60=3,L60=3),AND(K60=2,L60=4),AND(K60=1,L60=4),AND(K60=1,L60=5)),"ALTO",IF(OR(AND(K60=5,L60=3),AND(K60=5,L60=4),AND(K60=4,L60=4),AND(K60=3,L60=4),AND(K60=5,L60=5),AND(K60=4,L60=5),AND(K60=3,L60=5),AND(K60=2,L60=5)),"EXTREMO",""))))</f>
        <v>BAJO</v>
      </c>
      <c r="N60" s="63"/>
      <c r="O60" s="17"/>
      <c r="P60" s="17"/>
      <c r="Q60" s="17"/>
      <c r="R60" s="22"/>
      <c r="S60" s="22"/>
      <c r="T60" s="16"/>
      <c r="U60" s="60"/>
      <c r="V60" s="60"/>
      <c r="W60" s="60"/>
      <c r="X60" s="60"/>
      <c r="Y60" s="60"/>
      <c r="Z60" s="60"/>
      <c r="AA60" s="60"/>
      <c r="AN60" s="21"/>
    </row>
    <row r="61" spans="1:40" s="7" customFormat="1" ht="78" customHeight="1" x14ac:dyDescent="0.25">
      <c r="A61" s="103"/>
      <c r="B61" s="76"/>
      <c r="C61" s="70"/>
      <c r="D61" s="94"/>
      <c r="E61" s="20"/>
      <c r="F61" s="20"/>
      <c r="G61" s="70"/>
      <c r="H61" s="70"/>
      <c r="I61" s="67"/>
      <c r="J61" s="18"/>
      <c r="K61" s="51"/>
      <c r="L61" s="51"/>
      <c r="M61" s="67"/>
      <c r="N61" s="64"/>
      <c r="O61" s="18"/>
      <c r="P61" s="18"/>
      <c r="Q61" s="17"/>
      <c r="R61" s="22"/>
      <c r="S61" s="22"/>
      <c r="T61" s="16"/>
      <c r="U61" s="61"/>
      <c r="V61" s="61"/>
      <c r="W61" s="61"/>
      <c r="X61" s="61"/>
      <c r="Y61" s="61"/>
      <c r="Z61" s="61"/>
      <c r="AA61" s="61"/>
      <c r="AN61" s="21"/>
    </row>
    <row r="62" spans="1:40" s="7" customFormat="1" ht="78" customHeight="1" x14ac:dyDescent="0.25">
      <c r="A62" s="103"/>
      <c r="B62" s="76"/>
      <c r="C62" s="70"/>
      <c r="D62" s="94"/>
      <c r="E62" s="20"/>
      <c r="F62" s="20"/>
      <c r="G62" s="70"/>
      <c r="H62" s="70"/>
      <c r="I62" s="67"/>
      <c r="J62" s="18"/>
      <c r="K62" s="51"/>
      <c r="L62" s="51"/>
      <c r="M62" s="67"/>
      <c r="N62" s="64"/>
      <c r="O62" s="18"/>
      <c r="P62" s="18"/>
      <c r="Q62" s="17"/>
      <c r="R62" s="22"/>
      <c r="S62" s="22"/>
      <c r="T62" s="16"/>
      <c r="U62" s="61"/>
      <c r="V62" s="61"/>
      <c r="W62" s="61"/>
      <c r="X62" s="61"/>
      <c r="Y62" s="61"/>
      <c r="Z62" s="61"/>
      <c r="AA62" s="61"/>
      <c r="AN62" s="21"/>
    </row>
    <row r="63" spans="1:40" s="7" customFormat="1" ht="78" customHeight="1" x14ac:dyDescent="0.25">
      <c r="A63" s="103"/>
      <c r="B63" s="76"/>
      <c r="C63" s="70"/>
      <c r="D63" s="94"/>
      <c r="E63" s="20"/>
      <c r="F63" s="20"/>
      <c r="G63" s="70"/>
      <c r="H63" s="70"/>
      <c r="I63" s="67"/>
      <c r="J63" s="18"/>
      <c r="K63" s="51"/>
      <c r="L63" s="51"/>
      <c r="M63" s="67"/>
      <c r="N63" s="64"/>
      <c r="O63" s="18"/>
      <c r="P63" s="18"/>
      <c r="Q63" s="17"/>
      <c r="R63" s="22"/>
      <c r="S63" s="22"/>
      <c r="T63" s="16"/>
      <c r="U63" s="61"/>
      <c r="V63" s="61"/>
      <c r="W63" s="61"/>
      <c r="X63" s="61"/>
      <c r="Y63" s="61"/>
      <c r="Z63" s="61"/>
      <c r="AA63" s="61"/>
      <c r="AF63" s="23"/>
      <c r="AG63" s="23"/>
      <c r="AH63" s="23"/>
      <c r="AI63" s="23"/>
      <c r="AJ63" s="23"/>
      <c r="AK63" s="23"/>
      <c r="AN63" s="21"/>
    </row>
    <row r="64" spans="1:40" s="7" customFormat="1" ht="78" customHeight="1" x14ac:dyDescent="0.25">
      <c r="A64" s="104"/>
      <c r="B64" s="77"/>
      <c r="C64" s="71"/>
      <c r="D64" s="95"/>
      <c r="E64" s="20"/>
      <c r="F64" s="19"/>
      <c r="G64" s="71"/>
      <c r="H64" s="71"/>
      <c r="I64" s="68"/>
      <c r="J64" s="18"/>
      <c r="K64" s="51"/>
      <c r="L64" s="51"/>
      <c r="M64" s="68"/>
      <c r="N64" s="65"/>
      <c r="O64" s="18"/>
      <c r="P64" s="18"/>
      <c r="Q64" s="17"/>
      <c r="R64" s="17"/>
      <c r="S64" s="16"/>
      <c r="T64" s="16"/>
      <c r="U64" s="62"/>
      <c r="V64" s="62"/>
      <c r="W64" s="62"/>
      <c r="X64" s="62"/>
      <c r="Y64" s="62"/>
      <c r="Z64" s="62"/>
      <c r="AA64" s="62"/>
      <c r="AN64" s="21"/>
    </row>
    <row r="65" spans="1:40" s="7" customFormat="1" ht="78" customHeight="1" x14ac:dyDescent="0.25">
      <c r="A65" s="102"/>
      <c r="B65" s="75"/>
      <c r="C65" s="69"/>
      <c r="D65" s="93"/>
      <c r="E65" s="20"/>
      <c r="F65" s="20"/>
      <c r="G65" s="69"/>
      <c r="H65" s="69"/>
      <c r="I65" s="66" t="str">
        <f>IF(OR(AND(G65=1,H65=1),AND(G65=2,H65=1),AND(G65=1,H65=2),AND(G65=2,H65=2),AND(G65=3,H65=1)),"BAJO",IF(OR(AND(G65=4,H65=1),AND(G65=3,H65=2),AND(G65=2,H65=3),AND(G65=1,H65=3)),"MODERADO",IF(OR(AND(G65=5,H65=1),AND(G65=5,H65=2),AND(G65=4,H65=2),AND(G65=4,H65=3),AND(G65=3,H65=3),AND(G65=2,H65=4),AND(G65=1,H65=4),AND(G65=1,H65=5)),"ALTO",IF(OR(AND(G65=5,H65=3),AND(G65=5,H65=4),AND(G65=4,H65=4),AND(G65=3,H65=4),AND(G65=5,H65=5),AND(G65=4,H65=5),AND(G65=3,H65=5),AND(G65=2,H65=5)),"EXTREMO",""))))</f>
        <v/>
      </c>
      <c r="J65" s="18"/>
      <c r="K65" s="50">
        <f>('[1]R5 PRY'!$A$81)*1</f>
        <v>1</v>
      </c>
      <c r="L65" s="50">
        <f>('[1]R5 PRY'!$H$81)*1</f>
        <v>1</v>
      </c>
      <c r="M65" s="66" t="str">
        <f>IF(OR(AND(K65=1,L65=1),AND(K65=2,L65=1),AND(K65=1,L65=2),AND(K65=2,L65=2),AND(K65=3,L65=1)),"BAJO",IF(OR(AND(K65=4,L65=1),AND(K65=3,L65=2),AND(K65=2,L65=3),AND(K65=1,L65=3)),"MODERADO",IF(OR(AND(K65=5,L65=1),AND(K65=5,L65=2),AND(K65=4,L65=2),AND(K65=4,L65=3),AND(K65=3,L65=3),AND(K65=2,L65=4),AND(K65=1,L65=4),AND(K65=1,L65=5)),"ALTO",IF(OR(AND(K65=5,L65=3),AND(K65=5,L65=4),AND(K65=4,L65=4),AND(K65=3,L65=4),AND(K65=5,L65=5),AND(K65=4,L65=5),AND(K65=3,L65=5),AND(K65=2,L65=5)),"EXTREMO",""))))</f>
        <v>BAJO</v>
      </c>
      <c r="N65" s="63"/>
      <c r="O65" s="17"/>
      <c r="P65" s="17"/>
      <c r="Q65" s="17"/>
      <c r="R65" s="22"/>
      <c r="S65" s="22"/>
      <c r="T65" s="16"/>
      <c r="U65" s="60"/>
      <c r="V65" s="60"/>
      <c r="W65" s="60"/>
      <c r="X65" s="60"/>
      <c r="Y65" s="60"/>
      <c r="Z65" s="60"/>
      <c r="AA65" s="60"/>
      <c r="AN65" s="21"/>
    </row>
    <row r="66" spans="1:40" s="7" customFormat="1" ht="78" customHeight="1" x14ac:dyDescent="0.25">
      <c r="A66" s="103"/>
      <c r="B66" s="76"/>
      <c r="C66" s="70"/>
      <c r="D66" s="94"/>
      <c r="E66" s="20"/>
      <c r="F66" s="20"/>
      <c r="G66" s="70"/>
      <c r="H66" s="70"/>
      <c r="I66" s="67"/>
      <c r="J66" s="18"/>
      <c r="K66" s="51"/>
      <c r="L66" s="51"/>
      <c r="M66" s="67"/>
      <c r="N66" s="64"/>
      <c r="O66" s="18"/>
      <c r="P66" s="18"/>
      <c r="Q66" s="17"/>
      <c r="R66" s="22"/>
      <c r="S66" s="22"/>
      <c r="T66" s="16"/>
      <c r="U66" s="61"/>
      <c r="V66" s="61"/>
      <c r="W66" s="61"/>
      <c r="X66" s="61"/>
      <c r="Y66" s="61"/>
      <c r="Z66" s="61"/>
      <c r="AA66" s="61"/>
      <c r="AN66" s="21"/>
    </row>
    <row r="67" spans="1:40" s="7" customFormat="1" ht="78" customHeight="1" x14ac:dyDescent="0.25">
      <c r="A67" s="103"/>
      <c r="B67" s="76"/>
      <c r="C67" s="70"/>
      <c r="D67" s="94"/>
      <c r="E67" s="20"/>
      <c r="F67" s="20"/>
      <c r="G67" s="70"/>
      <c r="H67" s="70"/>
      <c r="I67" s="67"/>
      <c r="J67" s="18"/>
      <c r="K67" s="51"/>
      <c r="L67" s="51"/>
      <c r="M67" s="67"/>
      <c r="N67" s="64"/>
      <c r="O67" s="18"/>
      <c r="P67" s="18"/>
      <c r="Q67" s="17"/>
      <c r="R67" s="22"/>
      <c r="S67" s="22"/>
      <c r="T67" s="16"/>
      <c r="U67" s="61"/>
      <c r="V67" s="61"/>
      <c r="W67" s="61"/>
      <c r="X67" s="61"/>
      <c r="Y67" s="61"/>
      <c r="Z67" s="61"/>
      <c r="AA67" s="61"/>
      <c r="AN67" s="21"/>
    </row>
    <row r="68" spans="1:40" s="7" customFormat="1" ht="78" customHeight="1" x14ac:dyDescent="0.25">
      <c r="A68" s="103"/>
      <c r="B68" s="76"/>
      <c r="C68" s="70"/>
      <c r="D68" s="94"/>
      <c r="E68" s="20"/>
      <c r="F68" s="20"/>
      <c r="G68" s="70"/>
      <c r="H68" s="70"/>
      <c r="I68" s="67"/>
      <c r="J68" s="18"/>
      <c r="K68" s="51"/>
      <c r="L68" s="51"/>
      <c r="M68" s="67"/>
      <c r="N68" s="64"/>
      <c r="O68" s="18"/>
      <c r="P68" s="18"/>
      <c r="Q68" s="17"/>
      <c r="R68" s="22"/>
      <c r="S68" s="22"/>
      <c r="T68" s="16"/>
      <c r="U68" s="61"/>
      <c r="V68" s="61"/>
      <c r="W68" s="61"/>
      <c r="X68" s="61"/>
      <c r="Y68" s="61"/>
      <c r="Z68" s="61"/>
      <c r="AA68" s="61"/>
      <c r="AN68" s="21"/>
    </row>
    <row r="69" spans="1:40" s="7" customFormat="1" ht="78" customHeight="1" x14ac:dyDescent="0.25">
      <c r="A69" s="104"/>
      <c r="B69" s="77"/>
      <c r="C69" s="71"/>
      <c r="D69" s="95"/>
      <c r="E69" s="20"/>
      <c r="F69" s="19"/>
      <c r="G69" s="71"/>
      <c r="H69" s="71"/>
      <c r="I69" s="68"/>
      <c r="J69" s="18"/>
      <c r="K69" s="51"/>
      <c r="L69" s="51"/>
      <c r="M69" s="68"/>
      <c r="N69" s="65"/>
      <c r="O69" s="18"/>
      <c r="P69" s="18"/>
      <c r="Q69" s="17"/>
      <c r="R69" s="17"/>
      <c r="S69" s="16"/>
      <c r="T69" s="16"/>
      <c r="U69" s="62"/>
      <c r="V69" s="62"/>
      <c r="W69" s="62"/>
      <c r="X69" s="62"/>
      <c r="Y69" s="62"/>
      <c r="Z69" s="62"/>
      <c r="AA69" s="62"/>
      <c r="AN69" s="21"/>
    </row>
    <row r="70" spans="1:40" s="7" customFormat="1" ht="78" customHeight="1" thickBot="1" x14ac:dyDescent="0.3">
      <c r="A70" s="96" t="s">
        <v>196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8"/>
      <c r="AN70" s="21"/>
    </row>
    <row r="71" spans="1:40" s="7" customFormat="1" ht="409.5" x14ac:dyDescent="0.25">
      <c r="A71" s="55">
        <v>1</v>
      </c>
      <c r="B71" s="56" t="s">
        <v>195</v>
      </c>
      <c r="C71" s="57" t="s">
        <v>194</v>
      </c>
      <c r="D71" s="58" t="s">
        <v>193</v>
      </c>
      <c r="E71" s="31" t="s">
        <v>192</v>
      </c>
      <c r="F71" s="31" t="s">
        <v>191</v>
      </c>
      <c r="G71" s="57">
        <v>1</v>
      </c>
      <c r="H71" s="57">
        <v>4</v>
      </c>
      <c r="I71" s="66" t="str">
        <f>IF(OR(AND(G71=1,H71=1),AND(G71=2,H71=1),AND(G71=1,H71=2),AND(G71=2,H71=2),AND(G71=3,H71=1)),"BAJO",IF(OR(AND(G71=4,H71=1),AND(G71=3,H71=2),AND(G71=2,H71=3),AND(G71=1,H71=3)),"MODERADO",IF(OR(AND(G71=5,H71=1),AND(G71=5,H71=2),AND(G71=4,H71=2),AND(G71=4,H71=3),AND(G71=3,H71=3),AND(G71=2,H71=4),AND(G71=1,H71=4),AND(G71=1,H71=5)),"ALTO",IF(OR(AND(G71=5,H71=3),AND(G71=5,H71=4),AND(G71=4,H71=4),AND(G71=3,H71=4),AND(G71=5,H71=5),AND(G71=4,H71=5),AND(G71=3,H71=5),AND(G71=2,H71=5)),"EXTREMO",""))))</f>
        <v>ALTO</v>
      </c>
      <c r="J71" s="30" t="s">
        <v>190</v>
      </c>
      <c r="K71" s="50">
        <f>('[1]R1 CO'!$A$81)*1</f>
        <v>1</v>
      </c>
      <c r="L71" s="50">
        <v>4</v>
      </c>
      <c r="M71" s="52" t="str">
        <f>IF(OR(AND(K71=1,L71=1),AND(K71=2,L71=1),AND(K71=1,L71=2),AND(K71=2,L71=2),AND(K71=3,L71=1)),"BAJO",IF(OR(AND(K71=4,L71=1),AND(K71=3,L71=2),AND(K71=2,L71=3),AND(K71=1,L71=3)),"MODERADO",IF(OR(AND(K71=5,L71=1),AND(K71=5,L71=2),AND(K71=4,L71=2),AND(K71=4,L71=3),AND(K71=3,L71=3),AND(K71=2,L71=4),AND(K71=1,L71=4),AND(K71=1,L71=5)),"ALTO",IF(OR(AND(K71=5,L71=3),AND(K71=5,L71=4),AND(K71=4,L71=4),AND(K71=3,L71=4),AND(K71=5,L71=5),AND(K71=4,L71=5),AND(K71=3,L71=5),AND(K71=2,L71=5)),"EXTREMO",""))))</f>
        <v>ALTO</v>
      </c>
      <c r="N71" s="53" t="s">
        <v>8</v>
      </c>
      <c r="O71" s="18" t="s">
        <v>189</v>
      </c>
      <c r="P71" s="17" t="s">
        <v>188</v>
      </c>
      <c r="Q71" s="24" t="s">
        <v>164</v>
      </c>
      <c r="R71" s="22"/>
      <c r="S71" s="22" t="s">
        <v>3</v>
      </c>
      <c r="T71" s="16" t="s">
        <v>2</v>
      </c>
      <c r="U71" s="54" t="s">
        <v>187</v>
      </c>
      <c r="V71" s="54" t="s">
        <v>186</v>
      </c>
      <c r="W71" s="54" t="s">
        <v>6</v>
      </c>
      <c r="X71" s="54"/>
      <c r="Y71" s="54" t="s">
        <v>185</v>
      </c>
      <c r="Z71" s="54"/>
      <c r="AA71" s="54"/>
      <c r="AN71" s="21"/>
    </row>
    <row r="72" spans="1:40" s="7" customFormat="1" ht="78" customHeight="1" x14ac:dyDescent="0.25">
      <c r="A72" s="55"/>
      <c r="B72" s="56"/>
      <c r="C72" s="57"/>
      <c r="D72" s="58"/>
      <c r="E72" s="28" t="s">
        <v>184</v>
      </c>
      <c r="F72" s="28" t="s">
        <v>183</v>
      </c>
      <c r="G72" s="57"/>
      <c r="H72" s="57"/>
      <c r="I72" s="67"/>
      <c r="J72" s="27" t="s">
        <v>182</v>
      </c>
      <c r="K72" s="51"/>
      <c r="L72" s="51"/>
      <c r="M72" s="52"/>
      <c r="N72" s="53"/>
      <c r="O72" s="18" t="s">
        <v>6</v>
      </c>
      <c r="P72" s="29" t="s">
        <v>181</v>
      </c>
      <c r="Q72" s="24" t="s">
        <v>164</v>
      </c>
      <c r="R72" s="22"/>
      <c r="S72" s="22" t="s">
        <v>3</v>
      </c>
      <c r="T72" s="16" t="s">
        <v>2</v>
      </c>
      <c r="U72" s="54"/>
      <c r="V72" s="54"/>
      <c r="W72" s="54"/>
      <c r="X72" s="54"/>
      <c r="Y72" s="54"/>
      <c r="Z72" s="54"/>
      <c r="AA72" s="54"/>
      <c r="AN72" s="21"/>
    </row>
    <row r="73" spans="1:40" s="7" customFormat="1" ht="157.5" x14ac:dyDescent="0.25">
      <c r="A73" s="55"/>
      <c r="B73" s="56"/>
      <c r="C73" s="57"/>
      <c r="D73" s="58"/>
      <c r="E73" s="28" t="s">
        <v>180</v>
      </c>
      <c r="F73" s="28" t="s">
        <v>179</v>
      </c>
      <c r="G73" s="57"/>
      <c r="H73" s="57"/>
      <c r="I73" s="67"/>
      <c r="J73" s="27" t="s">
        <v>178</v>
      </c>
      <c r="K73" s="51"/>
      <c r="L73" s="51"/>
      <c r="M73" s="52"/>
      <c r="N73" s="53"/>
      <c r="O73" s="18" t="s">
        <v>177</v>
      </c>
      <c r="P73" s="18" t="s">
        <v>176</v>
      </c>
      <c r="Q73" s="24" t="s">
        <v>164</v>
      </c>
      <c r="R73" s="22"/>
      <c r="S73" s="22" t="s">
        <v>3</v>
      </c>
      <c r="T73" s="16" t="s">
        <v>2</v>
      </c>
      <c r="U73" s="54"/>
      <c r="V73" s="54"/>
      <c r="W73" s="54"/>
      <c r="X73" s="54"/>
      <c r="Y73" s="54"/>
      <c r="Z73" s="54"/>
      <c r="AA73" s="54"/>
      <c r="AN73" s="21"/>
    </row>
    <row r="74" spans="1:40" s="7" customFormat="1" ht="132" thickBot="1" x14ac:dyDescent="0.3">
      <c r="A74" s="55"/>
      <c r="B74" s="56"/>
      <c r="C74" s="57"/>
      <c r="D74" s="58"/>
      <c r="E74" s="26" t="s">
        <v>175</v>
      </c>
      <c r="F74" s="26" t="s">
        <v>174</v>
      </c>
      <c r="G74" s="57"/>
      <c r="H74" s="57"/>
      <c r="I74" s="67"/>
      <c r="J74" s="25" t="s">
        <v>173</v>
      </c>
      <c r="K74" s="51"/>
      <c r="L74" s="51"/>
      <c r="M74" s="52"/>
      <c r="N74" s="53"/>
      <c r="O74" s="18" t="s">
        <v>172</v>
      </c>
      <c r="P74" s="18" t="s">
        <v>171</v>
      </c>
      <c r="Q74" s="24" t="s">
        <v>164</v>
      </c>
      <c r="R74" s="22"/>
      <c r="S74" s="22" t="s">
        <v>3</v>
      </c>
      <c r="T74" s="16" t="s">
        <v>2</v>
      </c>
      <c r="U74" s="54"/>
      <c r="V74" s="54"/>
      <c r="W74" s="54"/>
      <c r="X74" s="54"/>
      <c r="Y74" s="54"/>
      <c r="Z74" s="54"/>
      <c r="AA74" s="54"/>
      <c r="AF74" s="23"/>
      <c r="AG74" s="23"/>
      <c r="AH74" s="23"/>
      <c r="AI74" s="23"/>
      <c r="AJ74" s="23"/>
      <c r="AK74" s="23"/>
      <c r="AN74" s="21"/>
    </row>
    <row r="75" spans="1:40" s="7" customFormat="1" x14ac:dyDescent="0.25">
      <c r="A75" s="55"/>
      <c r="B75" s="56"/>
      <c r="C75" s="57"/>
      <c r="D75" s="58"/>
      <c r="E75" s="20"/>
      <c r="F75" s="19"/>
      <c r="G75" s="57"/>
      <c r="H75" s="57"/>
      <c r="I75" s="68"/>
      <c r="J75" s="18"/>
      <c r="K75" s="51"/>
      <c r="L75" s="51"/>
      <c r="M75" s="52"/>
      <c r="N75" s="53"/>
      <c r="O75" s="18"/>
      <c r="P75" s="18"/>
      <c r="Q75" s="17"/>
      <c r="R75" s="17"/>
      <c r="S75" s="16"/>
      <c r="T75" s="16"/>
      <c r="U75" s="54"/>
      <c r="V75" s="54"/>
      <c r="W75" s="54"/>
      <c r="X75" s="54"/>
      <c r="Y75" s="54"/>
      <c r="Z75" s="54"/>
      <c r="AA75" s="54"/>
      <c r="AN75" s="21"/>
    </row>
    <row r="76" spans="1:40" s="7" customFormat="1" ht="78" customHeight="1" x14ac:dyDescent="0.25">
      <c r="A76" s="55"/>
      <c r="B76" s="56"/>
      <c r="C76" s="57"/>
      <c r="D76" s="58"/>
      <c r="E76" s="20"/>
      <c r="F76" s="20"/>
      <c r="G76" s="57"/>
      <c r="H76" s="57">
        <f>'[1]R2CO-Imp'!$C$26</f>
        <v>0</v>
      </c>
      <c r="I76" s="52" t="str">
        <f>IF(OR(AND(G76=1,H76=1),AND(G76=2,H76=1),AND(G76=1,H76=2),AND(G76=2,H76=2),AND(G76=3,H76=1)),"BAJO",IF(OR(AND(G76=4,H76=1),AND(G76=3,H76=2),AND(G76=2,H76=3),AND(G76=1,H76=3)),"MODERADO",IF(OR(AND(G76=5,H76=1),AND(G76=5,H76=2),AND(G76=4,H76=2),AND(G76=4,H76=3),AND(G76=3,H76=3),AND(G76=2,H76=4),AND(G76=1,H76=4),AND(G76=1,H76=5)),"ALTO",IF(OR(AND(G76=5,H76=3),AND(G76=5,H76=4),AND(G76=4,H76=4),AND(G76=3,H76=4),AND(G76=5,H76=5),AND(G76=4,H76=5),AND(G76=3,H76=5),AND(G76=2,H76=5)),"EXTREMO",""))))</f>
        <v/>
      </c>
      <c r="J76" s="18"/>
      <c r="K76" s="50">
        <f>('[1]R2 CO'!$A$81)*1</f>
        <v>1</v>
      </c>
      <c r="L76" s="50">
        <f>('[1]R2 CO'!$H$81)*1</f>
        <v>1</v>
      </c>
      <c r="M76" s="52" t="str">
        <f>IF(OR(AND(K76=1,L76=1),AND(K76=2,L76=1),AND(K76=1,L76=2),AND(K76=2,L76=2),AND(K76=3,L76=1)),"BAJO",IF(OR(AND(K76=4,L76=1),AND(K76=3,L76=2),AND(K76=2,L76=3),AND(K76=1,L76=3)),"MODERADO",IF(OR(AND(K76=5,L76=1),AND(K76=5,L76=2),AND(K76=4,L76=2),AND(K76=4,L76=3),AND(K76=3,L76=3),AND(K76=2,L76=4),AND(K76=1,L76=4),AND(K76=1,L76=5)),"ALTO",IF(OR(AND(K76=5,L76=3),AND(K76=5,L76=4),AND(K76=4,L76=4),AND(K76=3,L76=4),AND(K76=5,L76=5),AND(K76=4,L76=5),AND(K76=3,L76=5),AND(K76=2,L76=5)),"EXTREMO",""))))</f>
        <v>BAJO</v>
      </c>
      <c r="N76" s="53"/>
      <c r="O76" s="17"/>
      <c r="P76" s="17"/>
      <c r="Q76" s="17"/>
      <c r="R76" s="22"/>
      <c r="S76" s="22"/>
      <c r="T76" s="16"/>
      <c r="U76" s="54"/>
      <c r="V76" s="54"/>
      <c r="W76" s="54"/>
      <c r="X76" s="54"/>
      <c r="Y76" s="54"/>
      <c r="Z76" s="54"/>
      <c r="AA76" s="54"/>
      <c r="AN76" s="21"/>
    </row>
    <row r="77" spans="1:40" s="7" customFormat="1" ht="78" customHeight="1" x14ac:dyDescent="0.25">
      <c r="A77" s="55"/>
      <c r="B77" s="56"/>
      <c r="C77" s="57"/>
      <c r="D77" s="58"/>
      <c r="E77" s="20"/>
      <c r="F77" s="20"/>
      <c r="G77" s="57"/>
      <c r="H77" s="57"/>
      <c r="I77" s="52"/>
      <c r="J77" s="18"/>
      <c r="K77" s="51"/>
      <c r="L77" s="51"/>
      <c r="M77" s="52"/>
      <c r="N77" s="53"/>
      <c r="O77" s="18"/>
      <c r="P77" s="18"/>
      <c r="Q77" s="17"/>
      <c r="R77" s="22"/>
      <c r="S77" s="22"/>
      <c r="T77" s="16"/>
      <c r="U77" s="54"/>
      <c r="V77" s="54"/>
      <c r="W77" s="54"/>
      <c r="X77" s="54"/>
      <c r="Y77" s="54"/>
      <c r="Z77" s="54"/>
      <c r="AA77" s="54"/>
      <c r="AN77" s="21"/>
    </row>
    <row r="78" spans="1:40" s="7" customFormat="1" ht="78" customHeight="1" x14ac:dyDescent="0.25">
      <c r="A78" s="55"/>
      <c r="B78" s="56"/>
      <c r="C78" s="57"/>
      <c r="D78" s="58"/>
      <c r="E78" s="20"/>
      <c r="F78" s="20"/>
      <c r="G78" s="57"/>
      <c r="H78" s="57"/>
      <c r="I78" s="52"/>
      <c r="J78" s="18"/>
      <c r="K78" s="51"/>
      <c r="L78" s="51"/>
      <c r="M78" s="52"/>
      <c r="N78" s="53"/>
      <c r="O78" s="18"/>
      <c r="P78" s="18"/>
      <c r="Q78" s="17"/>
      <c r="R78" s="22"/>
      <c r="S78" s="22"/>
      <c r="T78" s="16"/>
      <c r="U78" s="54"/>
      <c r="V78" s="54"/>
      <c r="W78" s="54"/>
      <c r="X78" s="54"/>
      <c r="Y78" s="54"/>
      <c r="Z78" s="54"/>
      <c r="AA78" s="54"/>
      <c r="AN78" s="21"/>
    </row>
    <row r="79" spans="1:40" s="7" customFormat="1" ht="78" customHeight="1" x14ac:dyDescent="0.25">
      <c r="A79" s="55"/>
      <c r="B79" s="56"/>
      <c r="C79" s="57"/>
      <c r="D79" s="58"/>
      <c r="E79" s="20"/>
      <c r="F79" s="20"/>
      <c r="G79" s="57"/>
      <c r="H79" s="57"/>
      <c r="I79" s="52"/>
      <c r="J79" s="18"/>
      <c r="K79" s="51"/>
      <c r="L79" s="51"/>
      <c r="M79" s="52"/>
      <c r="N79" s="53"/>
      <c r="O79" s="18"/>
      <c r="P79" s="18"/>
      <c r="Q79" s="17"/>
      <c r="R79" s="22"/>
      <c r="S79" s="22"/>
      <c r="T79" s="16"/>
      <c r="U79" s="54"/>
      <c r="V79" s="54"/>
      <c r="W79" s="54"/>
      <c r="X79" s="54"/>
      <c r="Y79" s="54"/>
      <c r="Z79" s="54"/>
      <c r="AA79" s="54"/>
      <c r="AN79" s="21"/>
    </row>
    <row r="80" spans="1:40" s="7" customFormat="1" ht="78" customHeight="1" x14ac:dyDescent="0.25">
      <c r="A80" s="55"/>
      <c r="B80" s="56"/>
      <c r="C80" s="57"/>
      <c r="D80" s="58"/>
      <c r="E80" s="20"/>
      <c r="F80" s="19"/>
      <c r="G80" s="57"/>
      <c r="H80" s="57"/>
      <c r="I80" s="52"/>
      <c r="J80" s="18"/>
      <c r="K80" s="51"/>
      <c r="L80" s="51"/>
      <c r="M80" s="52"/>
      <c r="N80" s="53"/>
      <c r="O80" s="18"/>
      <c r="P80" s="18"/>
      <c r="Q80" s="17"/>
      <c r="R80" s="17"/>
      <c r="S80" s="16"/>
      <c r="T80" s="16"/>
      <c r="U80" s="54"/>
      <c r="V80" s="54"/>
      <c r="W80" s="54"/>
      <c r="X80" s="54"/>
      <c r="Y80" s="54"/>
      <c r="Z80" s="54"/>
      <c r="AA80" s="54"/>
      <c r="AN80" s="21"/>
    </row>
    <row r="81" spans="1:40" s="7" customFormat="1" ht="78" customHeight="1" x14ac:dyDescent="0.25">
      <c r="A81" s="55"/>
      <c r="B81" s="56"/>
      <c r="C81" s="57"/>
      <c r="D81" s="58"/>
      <c r="E81" s="20"/>
      <c r="F81" s="20"/>
      <c r="G81" s="57"/>
      <c r="H81" s="57">
        <f>'[1]R3CO-Imp'!$C$26</f>
        <v>0</v>
      </c>
      <c r="I81" s="52" t="str">
        <f>IF(OR(AND(G81=1,H81=1),AND(G81=2,H81=1),AND(G81=1,H81=2),AND(G81=2,H81=2),AND(G81=3,H81=1)),"BAJO",IF(OR(AND(G81=4,H81=1),AND(G81=3,H81=2),AND(G81=2,H81=3),AND(G81=1,H81=3)),"MODERADO",IF(OR(AND(G81=5,H81=1),AND(G81=5,H81=2),AND(G81=4,H81=2),AND(G81=4,H81=3),AND(G81=3,H81=3),AND(G81=2,H81=4),AND(G81=1,H81=4),AND(G81=1,H81=5)),"ALTO",IF(OR(AND(G81=5,H81=3),AND(G81=5,H81=4),AND(G81=4,H81=4),AND(G81=3,H81=4),AND(G81=5,H81=5),AND(G81=4,H81=5),AND(G81=3,H81=5),AND(G81=2,H81=5)),"EXTREMO",""))))</f>
        <v/>
      </c>
      <c r="J81" s="18"/>
      <c r="K81" s="50">
        <f>('[1]R3 CO'!$A$81)*1</f>
        <v>1</v>
      </c>
      <c r="L81" s="50">
        <f>('[1]R3 CO'!$H$81)*1</f>
        <v>1</v>
      </c>
      <c r="M81" s="52" t="str">
        <f>IF(OR(AND(K81=1,L81=1),AND(K81=2,L81=1),AND(K81=1,L81=2),AND(K81=2,L81=2),AND(K81=3,L81=1)),"BAJO",IF(OR(AND(K81=4,L81=1),AND(K81=3,L81=2),AND(K81=2,L81=3),AND(K81=1,L81=3)),"MODERADO",IF(OR(AND(K81=5,L81=1),AND(K81=5,L81=2),AND(K81=4,L81=2),AND(K81=4,L81=3),AND(K81=3,L81=3),AND(K81=2,L81=4),AND(K81=1,L81=4),AND(K81=1,L81=5)),"ALTO",IF(OR(AND(K81=5,L81=3),AND(K81=5,L81=4),AND(K81=4,L81=4),AND(K81=3,L81=4),AND(K81=5,L81=5),AND(K81=4,L81=5),AND(K81=3,L81=5),AND(K81=2,L81=5)),"EXTREMO",""))))</f>
        <v>BAJO</v>
      </c>
      <c r="N81" s="53"/>
      <c r="O81" s="17"/>
      <c r="P81" s="17"/>
      <c r="Q81" s="17"/>
      <c r="R81" s="22"/>
      <c r="S81" s="22"/>
      <c r="T81" s="16"/>
      <c r="U81" s="54"/>
      <c r="V81" s="54"/>
      <c r="W81" s="54"/>
      <c r="X81" s="54"/>
      <c r="Y81" s="54"/>
      <c r="Z81" s="54"/>
      <c r="AA81" s="54"/>
      <c r="AN81" s="21"/>
    </row>
    <row r="82" spans="1:40" s="7" customFormat="1" ht="78" customHeight="1" x14ac:dyDescent="0.25">
      <c r="A82" s="55"/>
      <c r="B82" s="56"/>
      <c r="C82" s="57"/>
      <c r="D82" s="58"/>
      <c r="E82" s="20"/>
      <c r="F82" s="20"/>
      <c r="G82" s="57"/>
      <c r="H82" s="57"/>
      <c r="I82" s="52"/>
      <c r="J82" s="18"/>
      <c r="K82" s="51"/>
      <c r="L82" s="51"/>
      <c r="M82" s="52"/>
      <c r="N82" s="53"/>
      <c r="O82" s="18"/>
      <c r="P82" s="18"/>
      <c r="Q82" s="17"/>
      <c r="R82" s="22"/>
      <c r="S82" s="22"/>
      <c r="T82" s="16"/>
      <c r="U82" s="54"/>
      <c r="V82" s="54"/>
      <c r="W82" s="54"/>
      <c r="X82" s="54"/>
      <c r="Y82" s="54"/>
      <c r="Z82" s="54"/>
      <c r="AA82" s="54"/>
      <c r="AN82" s="21"/>
    </row>
    <row r="83" spans="1:40" s="7" customFormat="1" ht="78" customHeight="1" x14ac:dyDescent="0.25">
      <c r="A83" s="55"/>
      <c r="B83" s="56"/>
      <c r="C83" s="57"/>
      <c r="D83" s="58"/>
      <c r="E83" s="20"/>
      <c r="F83" s="20"/>
      <c r="G83" s="57"/>
      <c r="H83" s="57"/>
      <c r="I83" s="52"/>
      <c r="J83" s="18"/>
      <c r="K83" s="51"/>
      <c r="L83" s="51"/>
      <c r="M83" s="52"/>
      <c r="N83" s="53"/>
      <c r="O83" s="18"/>
      <c r="P83" s="18"/>
      <c r="Q83" s="17"/>
      <c r="R83" s="22"/>
      <c r="S83" s="22"/>
      <c r="T83" s="16"/>
      <c r="U83" s="54"/>
      <c r="V83" s="54"/>
      <c r="W83" s="54"/>
      <c r="X83" s="54"/>
      <c r="Y83" s="54"/>
      <c r="Z83" s="54"/>
      <c r="AA83" s="54"/>
      <c r="AN83" s="21"/>
    </row>
    <row r="84" spans="1:40" s="7" customFormat="1" ht="78" customHeight="1" x14ac:dyDescent="0.25">
      <c r="A84" s="55"/>
      <c r="B84" s="56"/>
      <c r="C84" s="57"/>
      <c r="D84" s="58"/>
      <c r="E84" s="20"/>
      <c r="F84" s="20"/>
      <c r="G84" s="57"/>
      <c r="H84" s="57"/>
      <c r="I84" s="52"/>
      <c r="J84" s="18"/>
      <c r="K84" s="51"/>
      <c r="L84" s="51"/>
      <c r="M84" s="52"/>
      <c r="N84" s="53"/>
      <c r="O84" s="18"/>
      <c r="P84" s="18"/>
      <c r="Q84" s="17"/>
      <c r="R84" s="22"/>
      <c r="S84" s="22"/>
      <c r="T84" s="16"/>
      <c r="U84" s="54"/>
      <c r="V84" s="54"/>
      <c r="W84" s="54"/>
      <c r="X84" s="54"/>
      <c r="Y84" s="54"/>
      <c r="Z84" s="54"/>
      <c r="AA84" s="54"/>
      <c r="AF84" s="23"/>
      <c r="AG84" s="23"/>
      <c r="AH84" s="23"/>
      <c r="AI84" s="23"/>
      <c r="AJ84" s="23"/>
      <c r="AK84" s="23"/>
      <c r="AN84" s="21"/>
    </row>
    <row r="85" spans="1:40" s="7" customFormat="1" ht="78" customHeight="1" x14ac:dyDescent="0.25">
      <c r="A85" s="55"/>
      <c r="B85" s="56"/>
      <c r="C85" s="57"/>
      <c r="D85" s="58"/>
      <c r="E85" s="20"/>
      <c r="F85" s="19"/>
      <c r="G85" s="57"/>
      <c r="H85" s="57"/>
      <c r="I85" s="52"/>
      <c r="J85" s="18"/>
      <c r="K85" s="51"/>
      <c r="L85" s="51"/>
      <c r="M85" s="52"/>
      <c r="N85" s="53"/>
      <c r="O85" s="18"/>
      <c r="P85" s="18"/>
      <c r="Q85" s="17"/>
      <c r="R85" s="17"/>
      <c r="S85" s="16"/>
      <c r="T85" s="16"/>
      <c r="U85" s="54"/>
      <c r="V85" s="54"/>
      <c r="W85" s="54"/>
      <c r="X85" s="54"/>
      <c r="Y85" s="54"/>
      <c r="Z85" s="54"/>
      <c r="AA85" s="54"/>
      <c r="AN85" s="21"/>
    </row>
    <row r="86" spans="1:40" s="7" customFormat="1" ht="78" customHeight="1" x14ac:dyDescent="0.25">
      <c r="A86" s="55"/>
      <c r="B86" s="56"/>
      <c r="C86" s="57"/>
      <c r="D86" s="58"/>
      <c r="E86" s="20"/>
      <c r="F86" s="20"/>
      <c r="G86" s="57"/>
      <c r="H86" s="57">
        <f>'[1]R4CO-Imp'!$C$26</f>
        <v>0</v>
      </c>
      <c r="I86" s="52" t="str">
        <f>IF(OR(AND(G86=1,H86=1),AND(G86=2,H86=1),AND(G86=1,H86=2),AND(G86=2,H86=2),AND(G86=3,H86=1)),"BAJO",IF(OR(AND(G86=4,H86=1),AND(G86=3,H86=2),AND(G86=2,H86=3),AND(G86=1,H86=3)),"MODERADO",IF(OR(AND(G86=5,H86=1),AND(G86=5,H86=2),AND(G86=4,H86=2),AND(G86=4,H86=3),AND(G86=3,H86=3),AND(G86=2,H86=4),AND(G86=1,H86=4),AND(G86=1,H86=5)),"ALTO",IF(OR(AND(G86=5,H86=3),AND(G86=5,H86=4),AND(G86=4,H86=4),AND(G86=3,H86=4),AND(G86=5,H86=5),AND(G86=4,H86=5),AND(G86=3,H86=5),AND(G86=2,H86=5)),"EXTREMO",""))))</f>
        <v/>
      </c>
      <c r="J86" s="18"/>
      <c r="K86" s="50">
        <f>('[1]R4 CO'!$A$81)*1</f>
        <v>1</v>
      </c>
      <c r="L86" s="50">
        <f>('[1]R4 CO'!$H$81)*1</f>
        <v>1</v>
      </c>
      <c r="M86" s="52" t="str">
        <f>IF(OR(AND(K86=1,L86=1),AND(K86=2,L86=1),AND(K86=1,L86=2),AND(K86=2,L86=2),AND(K86=3,L86=1)),"BAJO",IF(OR(AND(K86=4,L86=1),AND(K86=3,L86=2),AND(K86=2,L86=3),AND(K86=1,L86=3)),"MODERADO",IF(OR(AND(K86=5,L86=1),AND(K86=5,L86=2),AND(K86=4,L86=2),AND(K86=4,L86=3),AND(K86=3,L86=3),AND(K86=2,L86=4),AND(K86=1,L86=4),AND(K86=1,L86=5)),"ALTO",IF(OR(AND(K86=5,L86=3),AND(K86=5,L86=4),AND(K86=4,L86=4),AND(K86=3,L86=4),AND(K86=5,L86=5),AND(K86=4,L86=5),AND(K86=3,L86=5),AND(K86=2,L86=5)),"EXTREMO",""))))</f>
        <v>BAJO</v>
      </c>
      <c r="N86" s="53"/>
      <c r="O86" s="17"/>
      <c r="P86" s="17"/>
      <c r="Q86" s="17"/>
      <c r="R86" s="22"/>
      <c r="S86" s="22"/>
      <c r="T86" s="16"/>
      <c r="U86" s="54"/>
      <c r="V86" s="54"/>
      <c r="W86" s="54"/>
      <c r="X86" s="54"/>
      <c r="Y86" s="54"/>
      <c r="Z86" s="54"/>
      <c r="AA86" s="54"/>
      <c r="AN86" s="21"/>
    </row>
    <row r="87" spans="1:40" s="7" customFormat="1" ht="78" customHeight="1" x14ac:dyDescent="0.25">
      <c r="A87" s="55"/>
      <c r="B87" s="56"/>
      <c r="C87" s="57"/>
      <c r="D87" s="58"/>
      <c r="E87" s="20"/>
      <c r="F87" s="20"/>
      <c r="G87" s="57"/>
      <c r="H87" s="57"/>
      <c r="I87" s="52"/>
      <c r="J87" s="18"/>
      <c r="K87" s="51"/>
      <c r="L87" s="51"/>
      <c r="M87" s="52"/>
      <c r="N87" s="53"/>
      <c r="O87" s="18"/>
      <c r="P87" s="18"/>
      <c r="Q87" s="17"/>
      <c r="R87" s="22"/>
      <c r="S87" s="22"/>
      <c r="T87" s="16"/>
      <c r="U87" s="54"/>
      <c r="V87" s="54"/>
      <c r="W87" s="54"/>
      <c r="X87" s="54"/>
      <c r="Y87" s="54"/>
      <c r="Z87" s="54"/>
      <c r="AA87" s="54"/>
      <c r="AN87" s="21"/>
    </row>
    <row r="88" spans="1:40" s="7" customFormat="1" ht="78" customHeight="1" x14ac:dyDescent="0.25">
      <c r="A88" s="55"/>
      <c r="B88" s="56"/>
      <c r="C88" s="57"/>
      <c r="D88" s="58"/>
      <c r="E88" s="20"/>
      <c r="F88" s="20"/>
      <c r="G88" s="57"/>
      <c r="H88" s="57"/>
      <c r="I88" s="52"/>
      <c r="J88" s="18"/>
      <c r="K88" s="51"/>
      <c r="L88" s="51"/>
      <c r="M88" s="52"/>
      <c r="N88" s="53"/>
      <c r="O88" s="18"/>
      <c r="P88" s="18"/>
      <c r="Q88" s="17"/>
      <c r="R88" s="22"/>
      <c r="S88" s="22"/>
      <c r="T88" s="16"/>
      <c r="U88" s="54"/>
      <c r="V88" s="54"/>
      <c r="W88" s="54"/>
      <c r="X88" s="54"/>
      <c r="Y88" s="54"/>
      <c r="Z88" s="54"/>
      <c r="AA88" s="54"/>
      <c r="AN88" s="21"/>
    </row>
    <row r="89" spans="1:40" s="7" customFormat="1" ht="78" customHeight="1" x14ac:dyDescent="0.25">
      <c r="A89" s="55"/>
      <c r="B89" s="56"/>
      <c r="C89" s="57"/>
      <c r="D89" s="58"/>
      <c r="E89" s="20"/>
      <c r="F89" s="20"/>
      <c r="G89" s="57"/>
      <c r="H89" s="57"/>
      <c r="I89" s="52"/>
      <c r="J89" s="18"/>
      <c r="K89" s="51"/>
      <c r="L89" s="51"/>
      <c r="M89" s="52"/>
      <c r="N89" s="53"/>
      <c r="O89" s="18"/>
      <c r="P89" s="18"/>
      <c r="Q89" s="17"/>
      <c r="R89" s="22"/>
      <c r="S89" s="22"/>
      <c r="T89" s="16"/>
      <c r="U89" s="54"/>
      <c r="V89" s="54"/>
      <c r="W89" s="54"/>
      <c r="X89" s="54"/>
      <c r="Y89" s="54"/>
      <c r="Z89" s="54"/>
      <c r="AA89" s="54"/>
      <c r="AN89" s="21"/>
    </row>
    <row r="90" spans="1:40" s="7" customFormat="1" ht="78" customHeight="1" x14ac:dyDescent="0.25">
      <c r="A90" s="55"/>
      <c r="B90" s="56"/>
      <c r="C90" s="57"/>
      <c r="D90" s="58"/>
      <c r="E90" s="20"/>
      <c r="F90" s="19"/>
      <c r="G90" s="57"/>
      <c r="H90" s="57"/>
      <c r="I90" s="52"/>
      <c r="J90" s="18"/>
      <c r="K90" s="51"/>
      <c r="L90" s="51"/>
      <c r="M90" s="52"/>
      <c r="N90" s="53"/>
      <c r="O90" s="18"/>
      <c r="P90" s="18"/>
      <c r="Q90" s="17"/>
      <c r="R90" s="17"/>
      <c r="S90" s="16"/>
      <c r="T90" s="16"/>
      <c r="U90" s="54"/>
      <c r="V90" s="54"/>
      <c r="W90" s="54"/>
      <c r="X90" s="54"/>
      <c r="Y90" s="54"/>
      <c r="Z90" s="54"/>
      <c r="AA90" s="54"/>
      <c r="AN90" s="21"/>
    </row>
    <row r="91" spans="1:40" s="7" customFormat="1" ht="78" customHeight="1" x14ac:dyDescent="0.25">
      <c r="A91" s="55"/>
      <c r="B91" s="56"/>
      <c r="C91" s="57"/>
      <c r="D91" s="58"/>
      <c r="E91" s="20"/>
      <c r="F91" s="20"/>
      <c r="G91" s="57"/>
      <c r="H91" s="57">
        <f>'[1]R5CO-Imp'!$C$26</f>
        <v>0</v>
      </c>
      <c r="I91" s="52" t="str">
        <f>IF(OR(AND(G91=1,H91=1),AND(G91=2,H91=1),AND(G91=1,H91=2),AND(G91=2,H91=2),AND(G91=3,H91=1)),"BAJO",IF(OR(AND(G91=4,H91=1),AND(G91=3,H91=2),AND(G91=2,H91=3),AND(G91=1,H91=3)),"MODERADO",IF(OR(AND(G91=5,H91=1),AND(G91=5,H91=2),AND(G91=4,H91=2),AND(G91=4,H91=3),AND(G91=3,H91=3),AND(G91=2,H91=4),AND(G91=1,H91=4),AND(G91=1,H91=5)),"ALTO",IF(OR(AND(G91=5,H91=3),AND(G91=5,H91=4),AND(G91=4,H91=4),AND(G91=3,H91=4),AND(G91=5,H91=5),AND(G91=4,H91=5),AND(G91=3,H91=5),AND(G91=2,H91=5)),"EXTREMO",""))))</f>
        <v/>
      </c>
      <c r="J91" s="18"/>
      <c r="K91" s="50">
        <f>('[1]R5 CO'!$A$81)*1</f>
        <v>1</v>
      </c>
      <c r="L91" s="50">
        <f>('[1]R5 CO'!$H$81)*1</f>
        <v>1</v>
      </c>
      <c r="M91" s="52" t="str">
        <f>IF(OR(AND(K91=1,L91=1),AND(K91=2,L91=1),AND(K91=1,L91=2),AND(K91=2,L91=2),AND(K91=3,L91=1)),"BAJO",IF(OR(AND(K91=4,L91=1),AND(K91=3,L91=2),AND(K91=2,L91=3),AND(K91=1,L91=3)),"MODERADO",IF(OR(AND(K91=5,L91=1),AND(K91=5,L91=2),AND(K91=4,L91=2),AND(K91=4,L91=3),AND(K91=3,L91=3),AND(K91=2,L91=4),AND(K91=1,L91=4),AND(K91=1,L91=5)),"ALTO",IF(OR(AND(K91=5,L91=3),AND(K91=5,L91=4),AND(K91=4,L91=4),AND(K91=3,L91=4),AND(K91=5,L91=5),AND(K91=4,L91=5),AND(K91=3,L91=5),AND(K91=2,L91=5)),"EXTREMO",""))))</f>
        <v>BAJO</v>
      </c>
      <c r="N91" s="53"/>
      <c r="O91" s="17"/>
      <c r="P91" s="17"/>
      <c r="Q91" s="17"/>
      <c r="R91" s="22"/>
      <c r="S91" s="22"/>
      <c r="T91" s="16"/>
      <c r="U91" s="54"/>
      <c r="V91" s="54"/>
      <c r="W91" s="54"/>
      <c r="X91" s="54"/>
      <c r="Y91" s="54"/>
      <c r="Z91" s="54"/>
      <c r="AA91" s="54"/>
      <c r="AN91" s="21"/>
    </row>
    <row r="92" spans="1:40" s="7" customFormat="1" ht="78" customHeight="1" x14ac:dyDescent="0.25">
      <c r="A92" s="55"/>
      <c r="B92" s="56"/>
      <c r="C92" s="57"/>
      <c r="D92" s="58"/>
      <c r="E92" s="20"/>
      <c r="F92" s="20"/>
      <c r="G92" s="57"/>
      <c r="H92" s="57"/>
      <c r="I92" s="52"/>
      <c r="J92" s="18"/>
      <c r="K92" s="51"/>
      <c r="L92" s="51"/>
      <c r="M92" s="52"/>
      <c r="N92" s="53"/>
      <c r="O92" s="18"/>
      <c r="P92" s="18"/>
      <c r="Q92" s="17"/>
      <c r="R92" s="22"/>
      <c r="S92" s="22"/>
      <c r="T92" s="16"/>
      <c r="U92" s="54"/>
      <c r="V92" s="54"/>
      <c r="W92" s="54"/>
      <c r="X92" s="54"/>
      <c r="Y92" s="54"/>
      <c r="Z92" s="54"/>
      <c r="AA92" s="54"/>
      <c r="AN92" s="21"/>
    </row>
    <row r="93" spans="1:40" s="7" customFormat="1" ht="78" customHeight="1" x14ac:dyDescent="0.25">
      <c r="A93" s="55"/>
      <c r="B93" s="56"/>
      <c r="C93" s="57"/>
      <c r="D93" s="58"/>
      <c r="E93" s="20"/>
      <c r="F93" s="20"/>
      <c r="G93" s="57"/>
      <c r="H93" s="57"/>
      <c r="I93" s="52"/>
      <c r="J93" s="18"/>
      <c r="K93" s="51"/>
      <c r="L93" s="51"/>
      <c r="M93" s="52"/>
      <c r="N93" s="53"/>
      <c r="O93" s="18"/>
      <c r="P93" s="18"/>
      <c r="Q93" s="17"/>
      <c r="R93" s="22"/>
      <c r="S93" s="22"/>
      <c r="T93" s="16"/>
      <c r="U93" s="54"/>
      <c r="V93" s="54"/>
      <c r="W93" s="54"/>
      <c r="X93" s="54"/>
      <c r="Y93" s="54"/>
      <c r="Z93" s="54"/>
      <c r="AA93" s="54"/>
      <c r="AN93" s="21"/>
    </row>
    <row r="94" spans="1:40" s="7" customFormat="1" ht="78" customHeight="1" x14ac:dyDescent="0.25">
      <c r="A94" s="55"/>
      <c r="B94" s="56"/>
      <c r="C94" s="57"/>
      <c r="D94" s="58"/>
      <c r="E94" s="20"/>
      <c r="F94" s="20"/>
      <c r="G94" s="57"/>
      <c r="H94" s="57"/>
      <c r="I94" s="52"/>
      <c r="J94" s="18"/>
      <c r="K94" s="51"/>
      <c r="L94" s="51"/>
      <c r="M94" s="52"/>
      <c r="N94" s="53"/>
      <c r="O94" s="18"/>
      <c r="P94" s="18"/>
      <c r="Q94" s="17"/>
      <c r="R94" s="22"/>
      <c r="S94" s="22"/>
      <c r="T94" s="16"/>
      <c r="U94" s="54"/>
      <c r="V94" s="54"/>
      <c r="W94" s="54"/>
      <c r="X94" s="54"/>
      <c r="Y94" s="54"/>
      <c r="Z94" s="54"/>
      <c r="AA94" s="54"/>
      <c r="AN94" s="21"/>
    </row>
    <row r="95" spans="1:40" ht="79.5" customHeight="1" x14ac:dyDescent="0.25">
      <c r="A95" s="55"/>
      <c r="B95" s="56"/>
      <c r="C95" s="57"/>
      <c r="D95" s="58"/>
      <c r="E95" s="20"/>
      <c r="F95" s="19"/>
      <c r="G95" s="57"/>
      <c r="H95" s="57"/>
      <c r="I95" s="52"/>
      <c r="J95" s="18"/>
      <c r="K95" s="51"/>
      <c r="L95" s="51"/>
      <c r="M95" s="52"/>
      <c r="N95" s="53"/>
      <c r="O95" s="18"/>
      <c r="P95" s="18"/>
      <c r="Q95" s="17"/>
      <c r="R95" s="17"/>
      <c r="S95" s="16"/>
      <c r="T95" s="16"/>
      <c r="U95" s="54"/>
      <c r="V95" s="54"/>
      <c r="W95" s="54"/>
      <c r="X95" s="54"/>
      <c r="Y95" s="54"/>
      <c r="Z95" s="54"/>
      <c r="AA95" s="54"/>
    </row>
    <row r="96" spans="1:40" s="7" customFormat="1" ht="78" customHeight="1" x14ac:dyDescent="0.25">
      <c r="A96" s="72" t="s">
        <v>170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4"/>
      <c r="AN96" s="21"/>
    </row>
    <row r="97" spans="1:40" s="7" customFormat="1" ht="131.25" hidden="1" x14ac:dyDescent="0.25">
      <c r="A97" s="55">
        <v>1</v>
      </c>
      <c r="B97" s="56" t="s">
        <v>169</v>
      </c>
      <c r="C97" s="57" t="s">
        <v>13</v>
      </c>
      <c r="D97" s="58" t="s">
        <v>168</v>
      </c>
      <c r="E97" s="20" t="s">
        <v>141</v>
      </c>
      <c r="F97" s="20" t="s">
        <v>132</v>
      </c>
      <c r="G97" s="57">
        <v>1</v>
      </c>
      <c r="H97" s="59">
        <v>3</v>
      </c>
      <c r="I97" s="52" t="str">
        <f>IF(OR(AND(G97=1,H97=1),AND(G97=2,H97=1),AND(G97=1,H97=2),AND(G97=2,H97=2),AND(G97=3,H97=1)),"BAJO",IF(OR(AND(G97=4,H97=1),AND(G97=3,H97=2),AND(G97=2,H97=3),AND(G97=1,H97=3)),"MODERADO",IF(OR(AND(G97=5,H97=1),AND(G97=5,H97=2),AND(G97=4,H97=2),AND(G97=4,H97=3),AND(G97=3,H97=3),AND(G97=2,H97=4),AND(G97=1,H97=4),AND(G97=1,H97=5)),"ALTO",IF(OR(AND(G97=5,H97=3),AND(G97=5,H97=4),AND(G97=4,H97=4),AND(G97=3,H97=4),AND(G97=5,H97=5),AND(G97=4,H97=5),AND(G97=3,H97=5),AND(G97=2,H97=5)),"EXTREMO",""))))</f>
        <v>MODERADO</v>
      </c>
      <c r="J97" s="18" t="s">
        <v>167</v>
      </c>
      <c r="K97" s="50">
        <v>1</v>
      </c>
      <c r="L97" s="50">
        <v>3</v>
      </c>
      <c r="M97" s="52" t="str">
        <f>IF(OR(AND(K97=1,L97=1),AND(K97=2,L97=1),AND(K97=1,L97=2),AND(K97=2,L97=2),AND(K97=3,L97=1)),"BAJO",IF(OR(AND(K97=4,L97=1),AND(K97=3,L97=2),AND(K97=2,L97=3),AND(K97=1,L97=3)),"MODERADO",IF(OR(AND(K97=5,L97=1),AND(K97=5,L97=2),AND(K97=4,L97=2),AND(K97=4,L97=3),AND(K97=3,L97=3),AND(K97=2,L97=4),AND(K97=1,L97=4),AND(K97=1,L97=5)),"ALTO",IF(OR(AND(K97=5,L97=3),AND(K97=5,L97=4),AND(K97=4,L97=4),AND(K97=3,L97=4),AND(K97=5,L97=5),AND(K97=4,L97=5),AND(K97=3,L97=5),AND(K97=2,L97=5)),"EXTREMO",""))))</f>
        <v>MODERADO</v>
      </c>
      <c r="N97" s="53" t="s">
        <v>8</v>
      </c>
      <c r="O97" s="17" t="s">
        <v>6</v>
      </c>
      <c r="P97" s="17" t="s">
        <v>5</v>
      </c>
      <c r="Q97" s="24" t="s">
        <v>164</v>
      </c>
      <c r="R97" s="22">
        <v>43629</v>
      </c>
      <c r="S97" s="22" t="s">
        <v>3</v>
      </c>
      <c r="T97" s="16" t="s">
        <v>2</v>
      </c>
      <c r="U97" s="54" t="str">
        <f>$U$71</f>
        <v>Subsecretario de Sistemas de Información/Personal de Apoyo</v>
      </c>
      <c r="V9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97" s="54" t="str">
        <f>$W$71</f>
        <v>Continuar con la aplicación constante y seguimiento a la aplicación de los controles.</v>
      </c>
      <c r="X97" s="54"/>
      <c r="Y97" s="54" t="str">
        <f>$Y$71</f>
        <v>x</v>
      </c>
      <c r="Z97" s="54"/>
      <c r="AA97" s="54"/>
      <c r="AN97" s="21"/>
    </row>
    <row r="98" spans="1:40" s="7" customFormat="1" ht="131.25" hidden="1" x14ac:dyDescent="0.25">
      <c r="A98" s="55"/>
      <c r="B98" s="56"/>
      <c r="C98" s="57"/>
      <c r="D98" s="58"/>
      <c r="E98" s="20" t="s">
        <v>145</v>
      </c>
      <c r="F98" s="20"/>
      <c r="G98" s="57"/>
      <c r="H98" s="51"/>
      <c r="I98" s="52"/>
      <c r="J98" s="18" t="s">
        <v>166</v>
      </c>
      <c r="K98" s="51"/>
      <c r="L98" s="51"/>
      <c r="M98" s="52"/>
      <c r="N98" s="53"/>
      <c r="O98" s="17" t="s">
        <v>6</v>
      </c>
      <c r="P98" s="17" t="s">
        <v>5</v>
      </c>
      <c r="Q98" s="24" t="s">
        <v>164</v>
      </c>
      <c r="R98" s="22">
        <v>43629</v>
      </c>
      <c r="S98" s="22" t="s">
        <v>3</v>
      </c>
      <c r="T98" s="16" t="s">
        <v>2</v>
      </c>
      <c r="U98" s="54"/>
      <c r="V98" s="54"/>
      <c r="W98" s="54"/>
      <c r="X98" s="54"/>
      <c r="Y98" s="54"/>
      <c r="Z98" s="54"/>
      <c r="AA98" s="54"/>
      <c r="AN98" s="21"/>
    </row>
    <row r="99" spans="1:40" s="7" customFormat="1" ht="78" hidden="1" customHeight="1" x14ac:dyDescent="0.25">
      <c r="A99" s="55"/>
      <c r="B99" s="56"/>
      <c r="C99" s="57"/>
      <c r="D99" s="58"/>
      <c r="E99" s="20"/>
      <c r="F99" s="20"/>
      <c r="G99" s="57"/>
      <c r="H99" s="51"/>
      <c r="I99" s="52"/>
      <c r="J99" s="18"/>
      <c r="K99" s="51"/>
      <c r="L99" s="51"/>
      <c r="M99" s="52"/>
      <c r="N99" s="53"/>
      <c r="O99" s="18"/>
      <c r="P99" s="18"/>
      <c r="Q99" s="17"/>
      <c r="R99" s="22"/>
      <c r="S99" s="22"/>
      <c r="T99" s="16"/>
      <c r="U99" s="54"/>
      <c r="V99" s="54"/>
      <c r="W99" s="54"/>
      <c r="X99" s="54"/>
      <c r="Y99" s="54"/>
      <c r="Z99" s="54"/>
      <c r="AA99" s="54"/>
      <c r="AN99" s="21"/>
    </row>
    <row r="100" spans="1:40" s="7" customFormat="1" ht="78" hidden="1" customHeight="1" x14ac:dyDescent="0.25">
      <c r="A100" s="55"/>
      <c r="B100" s="56"/>
      <c r="C100" s="57"/>
      <c r="D100" s="58"/>
      <c r="E100" s="20"/>
      <c r="F100" s="20"/>
      <c r="G100" s="57"/>
      <c r="H100" s="51"/>
      <c r="I100" s="52"/>
      <c r="J100" s="18"/>
      <c r="K100" s="51"/>
      <c r="L100" s="51"/>
      <c r="M100" s="52"/>
      <c r="N100" s="53"/>
      <c r="O100" s="18"/>
      <c r="P100" s="18"/>
      <c r="Q100" s="17"/>
      <c r="R100" s="22"/>
      <c r="S100" s="22"/>
      <c r="T100" s="16"/>
      <c r="U100" s="54"/>
      <c r="V100" s="54"/>
      <c r="W100" s="54"/>
      <c r="X100" s="54"/>
      <c r="Y100" s="54"/>
      <c r="Z100" s="54"/>
      <c r="AA100" s="54"/>
      <c r="AF100" s="23"/>
      <c r="AG100" s="23"/>
      <c r="AH100" s="23"/>
      <c r="AI100" s="23"/>
      <c r="AJ100" s="23"/>
      <c r="AK100" s="23"/>
      <c r="AN100" s="21"/>
    </row>
    <row r="101" spans="1:40" s="7" customFormat="1" ht="78" hidden="1" customHeight="1" x14ac:dyDescent="0.25">
      <c r="A101" s="55"/>
      <c r="B101" s="56"/>
      <c r="C101" s="57"/>
      <c r="D101" s="58"/>
      <c r="E101" s="20"/>
      <c r="F101" s="19"/>
      <c r="G101" s="57"/>
      <c r="H101" s="51"/>
      <c r="I101" s="52"/>
      <c r="J101" s="18"/>
      <c r="K101" s="51"/>
      <c r="L101" s="51"/>
      <c r="M101" s="52"/>
      <c r="N101" s="53"/>
      <c r="O101" s="18"/>
      <c r="P101" s="18"/>
      <c r="Q101" s="17"/>
      <c r="R101" s="17"/>
      <c r="S101" s="16"/>
      <c r="T101" s="16"/>
      <c r="U101" s="54"/>
      <c r="V101" s="54"/>
      <c r="W101" s="54"/>
      <c r="X101" s="54"/>
      <c r="Y101" s="54"/>
      <c r="Z101" s="54"/>
      <c r="AA101" s="54"/>
      <c r="AN101" s="21"/>
    </row>
    <row r="102" spans="1:40" s="7" customFormat="1" ht="78" hidden="1" customHeight="1" x14ac:dyDescent="0.25">
      <c r="A102" s="55">
        <v>2</v>
      </c>
      <c r="B102" s="56" t="s">
        <v>165</v>
      </c>
      <c r="C102" s="57" t="s">
        <v>13</v>
      </c>
      <c r="D102" s="58" t="s">
        <v>162</v>
      </c>
      <c r="E102" s="20" t="s">
        <v>141</v>
      </c>
      <c r="F102" s="20" t="s">
        <v>132</v>
      </c>
      <c r="G102" s="57">
        <v>2</v>
      </c>
      <c r="H102" s="59">
        <v>3</v>
      </c>
      <c r="I102" s="52" t="str">
        <f>IF(OR(AND(G102=1,H102=1),AND(G102=2,H102=1),AND(G102=1,H102=2),AND(G102=2,H102=2),AND(G102=3,H102=1)),"BAJO",IF(OR(AND(G102=4,H102=1),AND(G102=3,H102=2),AND(G102=2,H102=3),AND(G102=1,H102=3)),"MODERADO",IF(OR(AND(G102=5,H102=1),AND(G102=5,H102=2),AND(G102=4,H102=2),AND(G102=4,H102=3),AND(G102=3,H102=3),AND(G102=2,H102=4),AND(G102=1,H102=4),AND(G102=1,H102=5)),"ALTO",IF(OR(AND(G102=5,H102=3),AND(G102=5,H102=4),AND(G102=4,H102=4),AND(G102=3,H102=4),AND(G102=5,H102=5),AND(G102=4,H102=5),AND(G102=3,H102=5),AND(G102=2,H102=5)),"EXTREMO",""))))</f>
        <v>MODERADO</v>
      </c>
      <c r="J102" s="18" t="s">
        <v>69</v>
      </c>
      <c r="K102" s="50">
        <v>1</v>
      </c>
      <c r="L102" s="50">
        <v>3</v>
      </c>
      <c r="M102" s="52" t="str">
        <f>IF(OR(AND(K102=1,L102=1),AND(K102=2,L102=1),AND(K102=1,L102=2),AND(K102=2,L102=2),AND(K102=3,L102=1)),"BAJO",IF(OR(AND(K102=4,L102=1),AND(K102=3,L102=2),AND(K102=2,L102=3),AND(K102=1,L102=3)),"MODERADO",IF(OR(AND(K102=5,L102=1),AND(K102=5,L102=2),AND(K102=4,L102=2),AND(K102=4,L102=3),AND(K102=3,L102=3),AND(K102=2,L102=4),AND(K102=1,L102=4),AND(K102=1,L102=5)),"ALTO",IF(OR(AND(K102=5,L102=3),AND(K102=5,L102=4),AND(K102=4,L102=4),AND(K102=3,L102=4),AND(K102=5,L102=5),AND(K102=4,L102=5),AND(K102=3,L102=5),AND(K102=2,L102=5)),"EXTREMO",""))))</f>
        <v>MODERADO</v>
      </c>
      <c r="N102" s="53" t="s">
        <v>8</v>
      </c>
      <c r="O102" s="17" t="s">
        <v>6</v>
      </c>
      <c r="P102" s="17" t="s">
        <v>5</v>
      </c>
      <c r="Q102" s="24" t="s">
        <v>164</v>
      </c>
      <c r="R102" s="22">
        <v>43629</v>
      </c>
      <c r="S102" s="22" t="s">
        <v>3</v>
      </c>
      <c r="T102" s="16" t="s">
        <v>2</v>
      </c>
      <c r="U102" s="54" t="str">
        <f>$U$71</f>
        <v>Subsecretario de Sistemas de Información/Personal de Apoyo</v>
      </c>
      <c r="V10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02" s="54" t="str">
        <f>$W$71</f>
        <v>Continuar con la aplicación constante y seguimiento a la aplicación de los controles.</v>
      </c>
      <c r="X102" s="54"/>
      <c r="Y102" s="54" t="str">
        <f>$Y$71</f>
        <v>x</v>
      </c>
      <c r="Z102" s="54"/>
      <c r="AA102" s="54"/>
      <c r="AN102" s="21"/>
    </row>
    <row r="103" spans="1:40" s="7" customFormat="1" ht="78" hidden="1" customHeight="1" x14ac:dyDescent="0.25">
      <c r="A103" s="55"/>
      <c r="B103" s="56"/>
      <c r="C103" s="57"/>
      <c r="D103" s="58"/>
      <c r="E103" s="20" t="s">
        <v>145</v>
      </c>
      <c r="F103" s="20"/>
      <c r="G103" s="57"/>
      <c r="H103" s="51"/>
      <c r="I103" s="52"/>
      <c r="J103" s="18" t="s">
        <v>144</v>
      </c>
      <c r="K103" s="51"/>
      <c r="L103" s="51"/>
      <c r="M103" s="52"/>
      <c r="N103" s="53"/>
      <c r="O103" s="17" t="s">
        <v>6</v>
      </c>
      <c r="P103" s="17" t="s">
        <v>5</v>
      </c>
      <c r="Q103" s="24" t="s">
        <v>164</v>
      </c>
      <c r="R103" s="22">
        <v>43629</v>
      </c>
      <c r="S103" s="22" t="s">
        <v>3</v>
      </c>
      <c r="T103" s="16" t="s">
        <v>2</v>
      </c>
      <c r="U103" s="54"/>
      <c r="V103" s="54"/>
      <c r="W103" s="54"/>
      <c r="X103" s="54"/>
      <c r="Y103" s="54"/>
      <c r="Z103" s="54"/>
      <c r="AA103" s="54"/>
      <c r="AN103" s="21"/>
    </row>
    <row r="104" spans="1:40" s="7" customFormat="1" ht="78" hidden="1" customHeight="1" x14ac:dyDescent="0.25">
      <c r="A104" s="55"/>
      <c r="B104" s="56"/>
      <c r="C104" s="57"/>
      <c r="D104" s="58"/>
      <c r="E104" s="20"/>
      <c r="F104" s="20"/>
      <c r="G104" s="57"/>
      <c r="H104" s="51"/>
      <c r="I104" s="52"/>
      <c r="J104" s="18"/>
      <c r="K104" s="51"/>
      <c r="L104" s="51"/>
      <c r="M104" s="52"/>
      <c r="N104" s="53"/>
      <c r="O104" s="17" t="s">
        <v>6</v>
      </c>
      <c r="P104" s="17" t="s">
        <v>5</v>
      </c>
      <c r="Q104" s="24" t="s">
        <v>164</v>
      </c>
      <c r="R104" s="22">
        <v>43629</v>
      </c>
      <c r="S104" s="22" t="s">
        <v>3</v>
      </c>
      <c r="T104" s="16" t="s">
        <v>2</v>
      </c>
      <c r="U104" s="54"/>
      <c r="V104" s="54"/>
      <c r="W104" s="54"/>
      <c r="X104" s="54"/>
      <c r="Y104" s="54"/>
      <c r="Z104" s="54"/>
      <c r="AA104" s="54"/>
      <c r="AN104" s="21"/>
    </row>
    <row r="105" spans="1:40" s="7" customFormat="1" ht="78" hidden="1" customHeight="1" x14ac:dyDescent="0.25">
      <c r="A105" s="55"/>
      <c r="B105" s="56"/>
      <c r="C105" s="57"/>
      <c r="D105" s="58"/>
      <c r="E105" s="20"/>
      <c r="F105" s="20"/>
      <c r="G105" s="57"/>
      <c r="H105" s="51"/>
      <c r="I105" s="52"/>
      <c r="J105" s="18"/>
      <c r="K105" s="51"/>
      <c r="L105" s="51"/>
      <c r="M105" s="52"/>
      <c r="N105" s="53"/>
      <c r="O105" s="18"/>
      <c r="P105" s="18"/>
      <c r="Q105" s="17"/>
      <c r="R105" s="22"/>
      <c r="S105" s="22"/>
      <c r="T105" s="16"/>
      <c r="U105" s="54"/>
      <c r="V105" s="54"/>
      <c r="W105" s="54"/>
      <c r="X105" s="54"/>
      <c r="Y105" s="54"/>
      <c r="Z105" s="54"/>
      <c r="AA105" s="54"/>
      <c r="AN105" s="21"/>
    </row>
    <row r="106" spans="1:40" s="7" customFormat="1" ht="78" hidden="1" customHeight="1" x14ac:dyDescent="0.25">
      <c r="A106" s="55"/>
      <c r="B106" s="56"/>
      <c r="C106" s="57"/>
      <c r="D106" s="58"/>
      <c r="E106" s="20"/>
      <c r="F106" s="19"/>
      <c r="G106" s="57"/>
      <c r="H106" s="51"/>
      <c r="I106" s="52"/>
      <c r="J106" s="18"/>
      <c r="K106" s="51"/>
      <c r="L106" s="51"/>
      <c r="M106" s="52"/>
      <c r="N106" s="53"/>
      <c r="O106" s="18"/>
      <c r="P106" s="18"/>
      <c r="Q106" s="17"/>
      <c r="R106" s="17"/>
      <c r="S106" s="16"/>
      <c r="T106" s="16"/>
      <c r="U106" s="54"/>
      <c r="V106" s="54"/>
      <c r="W106" s="54"/>
      <c r="X106" s="54"/>
      <c r="Y106" s="54"/>
      <c r="Z106" s="54"/>
      <c r="AA106" s="54"/>
      <c r="AN106" s="21"/>
    </row>
    <row r="107" spans="1:40" s="7" customFormat="1" ht="157.5" hidden="1" x14ac:dyDescent="0.25">
      <c r="A107" s="55">
        <v>3</v>
      </c>
      <c r="B107" s="56" t="s">
        <v>163</v>
      </c>
      <c r="C107" s="57" t="s">
        <v>13</v>
      </c>
      <c r="D107" s="58" t="s">
        <v>162</v>
      </c>
      <c r="E107" s="20" t="s">
        <v>141</v>
      </c>
      <c r="F107" s="20" t="s">
        <v>132</v>
      </c>
      <c r="G107" s="57">
        <v>1</v>
      </c>
      <c r="H107" s="59">
        <v>3</v>
      </c>
      <c r="I107" s="52" t="str">
        <f>IF(OR(AND(G107=1,H107=1),AND(G107=2,H107=1),AND(G107=1,H107=2),AND(G107=2,H107=2),AND(G107=3,H107=1)),"BAJO",IF(OR(AND(G107=4,H107=1),AND(G107=3,H107=2),AND(G107=2,H107=3),AND(G107=1,H107=3)),"MODERADO",IF(OR(AND(G107=5,H107=1),AND(G107=5,H107=2),AND(G107=4,H107=2),AND(G107=4,H107=3),AND(G107=3,H107=3),AND(G107=2,H107=4),AND(G107=1,H107=4),AND(G107=1,H107=5)),"ALTO",IF(OR(AND(G107=5,H107=3),AND(G107=5,H107=4),AND(G107=4,H107=4),AND(G107=3,H107=4),AND(G107=5,H107=5),AND(G107=4,H107=5),AND(G107=3,H107=5),AND(G107=2,H107=5)),"EXTREMO",""))))</f>
        <v>MODERADO</v>
      </c>
      <c r="J107" s="18" t="s">
        <v>17</v>
      </c>
      <c r="K107" s="50">
        <f>('[1]R3 SI'!$A$81)*1</f>
        <v>1</v>
      </c>
      <c r="L107" s="50">
        <v>3</v>
      </c>
      <c r="M107" s="52" t="str">
        <f>IF(OR(AND(K107=1,L107=1),AND(K107=2,L107=1),AND(K107=1,L107=2),AND(K107=2,L107=2),AND(K107=3,L107=1)),"BAJO",IF(OR(AND(K107=4,L107=1),AND(K107=3,L107=2),AND(K107=2,L107=3),AND(K107=1,L107=3)),"MODERADO",IF(OR(AND(K107=5,L107=1),AND(K107=5,L107=2),AND(K107=4,L107=2),AND(K107=4,L107=3),AND(K107=3,L107=3),AND(K107=2,L107=4),AND(K107=1,L107=4),AND(K107=1,L107=5)),"ALTO",IF(OR(AND(K107=5,L107=3),AND(K107=5,L107=4),AND(K107=4,L107=4),AND(K107=3,L107=4),AND(K107=5,L107=5),AND(K107=4,L107=5),AND(K107=3,L107=5),AND(K107=2,L107=5)),"EXTREMO",""))))</f>
        <v>MODERADO</v>
      </c>
      <c r="N107" s="53" t="s">
        <v>8</v>
      </c>
      <c r="O107" s="17" t="s">
        <v>6</v>
      </c>
      <c r="P107" s="17" t="s">
        <v>5</v>
      </c>
      <c r="Q107" s="17" t="s">
        <v>4</v>
      </c>
      <c r="R107" s="22">
        <v>43629</v>
      </c>
      <c r="S107" s="22" t="s">
        <v>3</v>
      </c>
      <c r="T107" s="16" t="s">
        <v>2</v>
      </c>
      <c r="U107" s="54" t="str">
        <f>$U$71</f>
        <v>Subsecretario de Sistemas de Información/Personal de Apoyo</v>
      </c>
      <c r="V10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07" s="54" t="str">
        <f>$W$71</f>
        <v>Continuar con la aplicación constante y seguimiento a la aplicación de los controles.</v>
      </c>
      <c r="X107" s="54"/>
      <c r="Y107" s="54" t="str">
        <f>$Y$71</f>
        <v>x</v>
      </c>
      <c r="Z107" s="54"/>
      <c r="AA107" s="54"/>
      <c r="AN107" s="21"/>
    </row>
    <row r="108" spans="1:40" s="7" customFormat="1" ht="131.25" hidden="1" x14ac:dyDescent="0.25">
      <c r="A108" s="55"/>
      <c r="B108" s="56"/>
      <c r="C108" s="57"/>
      <c r="D108" s="58"/>
      <c r="E108" s="20" t="s">
        <v>125</v>
      </c>
      <c r="F108" s="20"/>
      <c r="G108" s="57"/>
      <c r="H108" s="51"/>
      <c r="I108" s="52"/>
      <c r="J108" s="18" t="s">
        <v>69</v>
      </c>
      <c r="K108" s="51"/>
      <c r="L108" s="51"/>
      <c r="M108" s="52"/>
      <c r="N108" s="53"/>
      <c r="O108" s="17" t="s">
        <v>6</v>
      </c>
      <c r="P108" s="17" t="s">
        <v>5</v>
      </c>
      <c r="Q108" s="17" t="s">
        <v>4</v>
      </c>
      <c r="R108" s="22">
        <v>43629</v>
      </c>
      <c r="S108" s="22" t="s">
        <v>3</v>
      </c>
      <c r="T108" s="16" t="s">
        <v>2</v>
      </c>
      <c r="U108" s="54"/>
      <c r="V108" s="54"/>
      <c r="W108" s="54"/>
      <c r="X108" s="54"/>
      <c r="Y108" s="54"/>
      <c r="Z108" s="54"/>
      <c r="AA108" s="54"/>
      <c r="AN108" s="21"/>
    </row>
    <row r="109" spans="1:40" s="7" customFormat="1" ht="78" hidden="1" customHeight="1" x14ac:dyDescent="0.25">
      <c r="A109" s="55"/>
      <c r="B109" s="56"/>
      <c r="C109" s="57"/>
      <c r="D109" s="58"/>
      <c r="E109" s="20"/>
      <c r="F109" s="20"/>
      <c r="G109" s="57"/>
      <c r="H109" s="51"/>
      <c r="I109" s="52"/>
      <c r="J109" s="18" t="s">
        <v>15</v>
      </c>
      <c r="K109" s="51"/>
      <c r="L109" s="51"/>
      <c r="M109" s="52"/>
      <c r="N109" s="53"/>
      <c r="O109" s="17" t="s">
        <v>6</v>
      </c>
      <c r="P109" s="17" t="s">
        <v>5</v>
      </c>
      <c r="Q109" s="17" t="s">
        <v>4</v>
      </c>
      <c r="R109" s="22">
        <v>43629</v>
      </c>
      <c r="S109" s="22" t="s">
        <v>3</v>
      </c>
      <c r="T109" s="16" t="s">
        <v>2</v>
      </c>
      <c r="U109" s="54"/>
      <c r="V109" s="54"/>
      <c r="W109" s="54"/>
      <c r="X109" s="54"/>
      <c r="Y109" s="54"/>
      <c r="Z109" s="54"/>
      <c r="AA109" s="54"/>
      <c r="AN109" s="21"/>
    </row>
    <row r="110" spans="1:40" s="7" customFormat="1" ht="78" hidden="1" customHeight="1" x14ac:dyDescent="0.25">
      <c r="A110" s="55"/>
      <c r="B110" s="56"/>
      <c r="C110" s="57"/>
      <c r="D110" s="58"/>
      <c r="E110" s="20"/>
      <c r="F110" s="20"/>
      <c r="G110" s="57"/>
      <c r="H110" s="51"/>
      <c r="I110" s="52"/>
      <c r="J110" s="18"/>
      <c r="K110" s="51"/>
      <c r="L110" s="51"/>
      <c r="M110" s="52"/>
      <c r="N110" s="53"/>
      <c r="O110" s="18"/>
      <c r="P110" s="18"/>
      <c r="Q110" s="17"/>
      <c r="R110" s="22"/>
      <c r="S110" s="22"/>
      <c r="T110" s="16"/>
      <c r="U110" s="54"/>
      <c r="V110" s="54"/>
      <c r="W110" s="54"/>
      <c r="X110" s="54"/>
      <c r="Y110" s="54"/>
      <c r="Z110" s="54"/>
      <c r="AA110" s="54"/>
      <c r="AF110" s="23"/>
      <c r="AG110" s="23"/>
      <c r="AH110" s="23"/>
      <c r="AI110" s="23"/>
      <c r="AJ110" s="23"/>
      <c r="AK110" s="23"/>
      <c r="AN110" s="21"/>
    </row>
    <row r="111" spans="1:40" s="7" customFormat="1" ht="78" hidden="1" customHeight="1" x14ac:dyDescent="0.25">
      <c r="A111" s="55"/>
      <c r="B111" s="56"/>
      <c r="C111" s="57"/>
      <c r="D111" s="58"/>
      <c r="E111" s="20"/>
      <c r="F111" s="19"/>
      <c r="G111" s="57"/>
      <c r="H111" s="51"/>
      <c r="I111" s="52"/>
      <c r="J111" s="18"/>
      <c r="K111" s="51"/>
      <c r="L111" s="51"/>
      <c r="M111" s="52"/>
      <c r="N111" s="53"/>
      <c r="O111" s="18"/>
      <c r="P111" s="18"/>
      <c r="Q111" s="17"/>
      <c r="R111" s="17"/>
      <c r="S111" s="16"/>
      <c r="T111" s="16"/>
      <c r="U111" s="54"/>
      <c r="V111" s="54"/>
      <c r="W111" s="54"/>
      <c r="X111" s="54"/>
      <c r="Y111" s="54"/>
      <c r="Z111" s="54"/>
      <c r="AA111" s="54"/>
      <c r="AN111" s="21"/>
    </row>
    <row r="112" spans="1:40" s="7" customFormat="1" ht="78" hidden="1" customHeight="1" x14ac:dyDescent="0.25">
      <c r="A112" s="55">
        <v>4</v>
      </c>
      <c r="B112" s="56" t="s">
        <v>161</v>
      </c>
      <c r="C112" s="57" t="s">
        <v>13</v>
      </c>
      <c r="D112" s="58" t="s">
        <v>160</v>
      </c>
      <c r="E112" s="20" t="s">
        <v>141</v>
      </c>
      <c r="F112" s="20" t="s">
        <v>132</v>
      </c>
      <c r="G112" s="57">
        <v>2</v>
      </c>
      <c r="H112" s="59">
        <v>3</v>
      </c>
      <c r="I112" s="52" t="str">
        <f>IF(OR(AND(G112=1,H112=1),AND(G112=2,H112=1),AND(G112=1,H112=2),AND(G112=2,H112=2),AND(G112=3,H112=1)),"BAJO",IF(OR(AND(G112=4,H112=1),AND(G112=3,H112=2),AND(G112=2,H112=3),AND(G112=1,H112=3)),"MODERADO",IF(OR(AND(G112=5,H112=1),AND(G112=5,H112=2),AND(G112=4,H112=2),AND(G112=4,H112=3),AND(G112=3,H112=3),AND(G112=2,H112=4),AND(G112=1,H112=4),AND(G112=1,H112=5)),"ALTO",IF(OR(AND(G112=5,H112=3),AND(G112=5,H112=4),AND(G112=4,H112=4),AND(G112=3,H112=4),AND(G112=5,H112=5),AND(G112=4,H112=5),AND(G112=3,H112=5),AND(G112=2,H112=5)),"EXTREMO",""))))</f>
        <v>MODERADO</v>
      </c>
      <c r="J112" s="18" t="s">
        <v>69</v>
      </c>
      <c r="K112" s="50">
        <v>1</v>
      </c>
      <c r="L112" s="50">
        <v>3</v>
      </c>
      <c r="M112" s="52" t="str">
        <f>IF(OR(AND(K112=1,L112=1),AND(K112=2,L112=1),AND(K112=1,L112=2),AND(K112=2,L112=2),AND(K112=3,L112=1)),"BAJO",IF(OR(AND(K112=4,L112=1),AND(K112=3,L112=2),AND(K112=2,L112=3),AND(K112=1,L112=3)),"MODERADO",IF(OR(AND(K112=5,L112=1),AND(K112=5,L112=2),AND(K112=4,L112=2),AND(K112=4,L112=3),AND(K112=3,L112=3),AND(K112=2,L112=4),AND(K112=1,L112=4),AND(K112=1,L112=5)),"ALTO",IF(OR(AND(K112=5,L112=3),AND(K112=5,L112=4),AND(K112=4,L112=4),AND(K112=3,L112=4),AND(K112=5,L112=5),AND(K112=4,L112=5),AND(K112=3,L112=5),AND(K112=2,L112=5)),"EXTREMO",""))))</f>
        <v>MODERADO</v>
      </c>
      <c r="N112" s="53" t="s">
        <v>8</v>
      </c>
      <c r="O112" s="17" t="s">
        <v>6</v>
      </c>
      <c r="P112" s="17" t="s">
        <v>5</v>
      </c>
      <c r="Q112" s="17" t="s">
        <v>4</v>
      </c>
      <c r="R112" s="22">
        <v>43629</v>
      </c>
      <c r="S112" s="22" t="s">
        <v>3</v>
      </c>
      <c r="T112" s="16" t="s">
        <v>2</v>
      </c>
      <c r="U112" s="54" t="str">
        <f>$U$71</f>
        <v>Subsecretario de Sistemas de Información/Personal de Apoyo</v>
      </c>
      <c r="V11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12" s="54" t="str">
        <f>$W$71</f>
        <v>Continuar con la aplicación constante y seguimiento a la aplicación de los controles.</v>
      </c>
      <c r="X112" s="54"/>
      <c r="Y112" s="54" t="str">
        <f>$Y$71</f>
        <v>x</v>
      </c>
      <c r="Z112" s="54"/>
      <c r="AA112" s="54"/>
      <c r="AN112" s="21"/>
    </row>
    <row r="113" spans="1:40" s="7" customFormat="1" ht="78" hidden="1" customHeight="1" x14ac:dyDescent="0.25">
      <c r="A113" s="55"/>
      <c r="B113" s="56"/>
      <c r="C113" s="57"/>
      <c r="D113" s="58"/>
      <c r="E113" s="20" t="s">
        <v>68</v>
      </c>
      <c r="F113" s="20"/>
      <c r="G113" s="57"/>
      <c r="H113" s="51"/>
      <c r="I113" s="52"/>
      <c r="J113" s="18" t="s">
        <v>17</v>
      </c>
      <c r="K113" s="51"/>
      <c r="L113" s="51"/>
      <c r="M113" s="52"/>
      <c r="N113" s="53"/>
      <c r="O113" s="17" t="s">
        <v>6</v>
      </c>
      <c r="P113" s="17" t="s">
        <v>5</v>
      </c>
      <c r="Q113" s="17" t="s">
        <v>4</v>
      </c>
      <c r="R113" s="22">
        <v>43629</v>
      </c>
      <c r="S113" s="22" t="s">
        <v>3</v>
      </c>
      <c r="T113" s="16" t="s">
        <v>2</v>
      </c>
      <c r="U113" s="54"/>
      <c r="V113" s="54"/>
      <c r="W113" s="54"/>
      <c r="X113" s="54"/>
      <c r="Y113" s="54"/>
      <c r="Z113" s="54"/>
      <c r="AA113" s="54"/>
      <c r="AN113" s="21"/>
    </row>
    <row r="114" spans="1:40" s="7" customFormat="1" ht="78" hidden="1" customHeight="1" x14ac:dyDescent="0.25">
      <c r="A114" s="55"/>
      <c r="B114" s="56"/>
      <c r="C114" s="57"/>
      <c r="D114" s="58"/>
      <c r="E114" s="20"/>
      <c r="F114" s="20"/>
      <c r="G114" s="57"/>
      <c r="H114" s="51"/>
      <c r="I114" s="52"/>
      <c r="J114" s="18" t="s">
        <v>15</v>
      </c>
      <c r="K114" s="51"/>
      <c r="L114" s="51"/>
      <c r="M114" s="52"/>
      <c r="N114" s="53"/>
      <c r="O114" s="17" t="s">
        <v>6</v>
      </c>
      <c r="P114" s="17" t="s">
        <v>5</v>
      </c>
      <c r="Q114" s="17" t="s">
        <v>4</v>
      </c>
      <c r="R114" s="22">
        <v>43629</v>
      </c>
      <c r="S114" s="22" t="s">
        <v>3</v>
      </c>
      <c r="T114" s="16" t="s">
        <v>2</v>
      </c>
      <c r="U114" s="54"/>
      <c r="V114" s="54"/>
      <c r="W114" s="54"/>
      <c r="X114" s="54"/>
      <c r="Y114" s="54"/>
      <c r="Z114" s="54"/>
      <c r="AA114" s="54"/>
      <c r="AN114" s="21"/>
    </row>
    <row r="115" spans="1:40" s="7" customFormat="1" ht="78" hidden="1" customHeight="1" x14ac:dyDescent="0.25">
      <c r="A115" s="55"/>
      <c r="B115" s="56"/>
      <c r="C115" s="57"/>
      <c r="D115" s="58"/>
      <c r="E115" s="20"/>
      <c r="F115" s="20"/>
      <c r="G115" s="57"/>
      <c r="H115" s="51"/>
      <c r="I115" s="52"/>
      <c r="J115" s="18"/>
      <c r="K115" s="51"/>
      <c r="L115" s="51"/>
      <c r="M115" s="52"/>
      <c r="N115" s="53"/>
      <c r="O115" s="18"/>
      <c r="P115" s="18"/>
      <c r="Q115" s="17"/>
      <c r="R115" s="22"/>
      <c r="S115" s="22"/>
      <c r="T115" s="16"/>
      <c r="U115" s="54"/>
      <c r="V115" s="54"/>
      <c r="W115" s="54"/>
      <c r="X115" s="54"/>
      <c r="Y115" s="54"/>
      <c r="Z115" s="54"/>
      <c r="AA115" s="54"/>
      <c r="AN115" s="21"/>
    </row>
    <row r="116" spans="1:40" s="7" customFormat="1" ht="78" hidden="1" customHeight="1" x14ac:dyDescent="0.25">
      <c r="A116" s="55"/>
      <c r="B116" s="56"/>
      <c r="C116" s="57"/>
      <c r="D116" s="58"/>
      <c r="E116" s="20"/>
      <c r="F116" s="19"/>
      <c r="G116" s="57"/>
      <c r="H116" s="51"/>
      <c r="I116" s="52"/>
      <c r="J116" s="18"/>
      <c r="K116" s="51"/>
      <c r="L116" s="51"/>
      <c r="M116" s="52"/>
      <c r="N116" s="53"/>
      <c r="O116" s="18"/>
      <c r="P116" s="18"/>
      <c r="Q116" s="17"/>
      <c r="R116" s="17"/>
      <c r="S116" s="16"/>
      <c r="T116" s="16"/>
      <c r="U116" s="54"/>
      <c r="V116" s="54"/>
      <c r="W116" s="54"/>
      <c r="X116" s="54"/>
      <c r="Y116" s="54"/>
      <c r="Z116" s="54"/>
      <c r="AA116" s="54"/>
      <c r="AN116" s="21"/>
    </row>
    <row r="117" spans="1:40" s="7" customFormat="1" ht="78" hidden="1" customHeight="1" x14ac:dyDescent="0.25">
      <c r="A117" s="55">
        <v>5</v>
      </c>
      <c r="B117" s="56" t="s">
        <v>159</v>
      </c>
      <c r="C117" s="57" t="s">
        <v>13</v>
      </c>
      <c r="D117" s="58" t="s">
        <v>157</v>
      </c>
      <c r="E117" s="20" t="s">
        <v>141</v>
      </c>
      <c r="F117" s="20" t="s">
        <v>132</v>
      </c>
      <c r="G117" s="57">
        <v>1</v>
      </c>
      <c r="H117" s="59">
        <v>3</v>
      </c>
      <c r="I117" s="52" t="str">
        <f>IF(OR(AND(G117=1,H117=1),AND(G117=2,H117=1),AND(G117=1,H117=2),AND(G117=2,H117=2),AND(G117=3,H117=1)),"BAJO",IF(OR(AND(G117=4,H117=1),AND(G117=3,H117=2),AND(G117=2,H117=3),AND(G117=1,H117=3)),"MODERADO",IF(OR(AND(G117=5,H117=1),AND(G117=5,H117=2),AND(G117=4,H117=2),AND(G117=4,H117=3),AND(G117=3,H117=3),AND(G117=2,H117=4),AND(G117=1,H117=4),AND(G117=1,H117=5)),"ALTO",IF(OR(AND(G117=5,H117=3),AND(G117=5,H117=4),AND(G117=4,H117=4),AND(G117=3,H117=4),AND(G117=5,H117=5),AND(G117=4,H117=5),AND(G117=3,H117=5),AND(G117=2,H117=5)),"EXTREMO",""))))</f>
        <v>MODERADO</v>
      </c>
      <c r="J117" s="18" t="s">
        <v>69</v>
      </c>
      <c r="K117" s="50">
        <v>1</v>
      </c>
      <c r="L117" s="50">
        <v>3</v>
      </c>
      <c r="M117" s="52" t="str">
        <f>IF(OR(AND(K117=1,L117=1),AND(K117=2,L117=1),AND(K117=1,L117=2),AND(K117=2,L117=2),AND(K117=3,L117=1)),"BAJO",IF(OR(AND(K117=4,L117=1),AND(K117=3,L117=2),AND(K117=2,L117=3),AND(K117=1,L117=3)),"MODERADO",IF(OR(AND(K117=5,L117=1),AND(K117=5,L117=2),AND(K117=4,L117=2),AND(K117=4,L117=3),AND(K117=3,L117=3),AND(K117=2,L117=4),AND(K117=1,L117=4),AND(K117=1,L117=5)),"ALTO",IF(OR(AND(K117=5,L117=3),AND(K117=5,L117=4),AND(K117=4,L117=4),AND(K117=3,L117=4),AND(K117=5,L117=5),AND(K117=4,L117=5),AND(K117=3,L117=5),AND(K117=2,L117=5)),"EXTREMO",""))))</f>
        <v>MODERADO</v>
      </c>
      <c r="N117" s="53" t="s">
        <v>8</v>
      </c>
      <c r="O117" s="17" t="s">
        <v>6</v>
      </c>
      <c r="P117" s="17" t="s">
        <v>5</v>
      </c>
      <c r="Q117" s="17" t="s">
        <v>4</v>
      </c>
      <c r="R117" s="22">
        <v>43629</v>
      </c>
      <c r="S117" s="22" t="s">
        <v>3</v>
      </c>
      <c r="T117" s="16" t="s">
        <v>2</v>
      </c>
      <c r="U117" s="54" t="str">
        <f>$U$71</f>
        <v>Subsecretario de Sistemas de Información/Personal de Apoyo</v>
      </c>
      <c r="V11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17" s="54" t="str">
        <f>$W$71</f>
        <v>Continuar con la aplicación constante y seguimiento a la aplicación de los controles.</v>
      </c>
      <c r="X117" s="54"/>
      <c r="Y117" s="54" t="str">
        <f>$Y$71</f>
        <v>x</v>
      </c>
      <c r="Z117" s="54"/>
      <c r="AA117" s="54"/>
      <c r="AN117" s="21"/>
    </row>
    <row r="118" spans="1:40" s="7" customFormat="1" ht="78" hidden="1" customHeight="1" x14ac:dyDescent="0.25">
      <c r="A118" s="55"/>
      <c r="B118" s="56"/>
      <c r="C118" s="57"/>
      <c r="D118" s="58"/>
      <c r="E118" s="20" t="s">
        <v>145</v>
      </c>
      <c r="F118" s="20" t="s">
        <v>132</v>
      </c>
      <c r="G118" s="57"/>
      <c r="H118" s="51"/>
      <c r="I118" s="52"/>
      <c r="J118" s="18" t="s">
        <v>144</v>
      </c>
      <c r="K118" s="51"/>
      <c r="L118" s="51"/>
      <c r="M118" s="52"/>
      <c r="N118" s="53"/>
      <c r="O118" s="17" t="s">
        <v>6</v>
      </c>
      <c r="P118" s="17" t="s">
        <v>5</v>
      </c>
      <c r="Q118" s="17" t="s">
        <v>4</v>
      </c>
      <c r="R118" s="22">
        <v>43629</v>
      </c>
      <c r="S118" s="22" t="s">
        <v>3</v>
      </c>
      <c r="T118" s="16" t="s">
        <v>2</v>
      </c>
      <c r="U118" s="54"/>
      <c r="V118" s="54"/>
      <c r="W118" s="54"/>
      <c r="X118" s="54"/>
      <c r="Y118" s="54"/>
      <c r="Z118" s="54"/>
      <c r="AA118" s="54"/>
      <c r="AN118" s="21"/>
    </row>
    <row r="119" spans="1:40" s="7" customFormat="1" ht="78" hidden="1" customHeight="1" x14ac:dyDescent="0.25">
      <c r="A119" s="55"/>
      <c r="B119" s="56"/>
      <c r="C119" s="57"/>
      <c r="D119" s="58"/>
      <c r="E119" s="20"/>
      <c r="F119" s="20"/>
      <c r="G119" s="57"/>
      <c r="H119" s="51"/>
      <c r="I119" s="52"/>
      <c r="J119" s="18"/>
      <c r="K119" s="51"/>
      <c r="L119" s="51"/>
      <c r="M119" s="52"/>
      <c r="N119" s="53"/>
      <c r="O119" s="18"/>
      <c r="P119" s="18"/>
      <c r="Q119" s="17"/>
      <c r="R119" s="22"/>
      <c r="S119" s="22"/>
      <c r="T119" s="16"/>
      <c r="U119" s="54"/>
      <c r="V119" s="54"/>
      <c r="W119" s="54"/>
      <c r="X119" s="54"/>
      <c r="Y119" s="54"/>
      <c r="Z119" s="54"/>
      <c r="AA119" s="54"/>
      <c r="AN119" s="21"/>
    </row>
    <row r="120" spans="1:40" s="7" customFormat="1" ht="78" hidden="1" customHeight="1" x14ac:dyDescent="0.25">
      <c r="A120" s="55"/>
      <c r="B120" s="56"/>
      <c r="C120" s="57"/>
      <c r="D120" s="58"/>
      <c r="E120" s="20"/>
      <c r="F120" s="20"/>
      <c r="G120" s="57"/>
      <c r="H120" s="51"/>
      <c r="I120" s="52"/>
      <c r="J120" s="18"/>
      <c r="K120" s="51"/>
      <c r="L120" s="51"/>
      <c r="M120" s="52"/>
      <c r="N120" s="53"/>
      <c r="O120" s="18"/>
      <c r="P120" s="18"/>
      <c r="Q120" s="17"/>
      <c r="R120" s="22"/>
      <c r="S120" s="22"/>
      <c r="T120" s="16"/>
      <c r="U120" s="54"/>
      <c r="V120" s="54"/>
      <c r="W120" s="54"/>
      <c r="X120" s="54"/>
      <c r="Y120" s="54"/>
      <c r="Z120" s="54"/>
      <c r="AA120" s="54"/>
      <c r="AN120" s="21"/>
    </row>
    <row r="121" spans="1:40" hidden="1" x14ac:dyDescent="0.25">
      <c r="A121" s="55"/>
      <c r="B121" s="56"/>
      <c r="C121" s="57"/>
      <c r="D121" s="58"/>
      <c r="E121" s="20"/>
      <c r="F121" s="19"/>
      <c r="G121" s="57"/>
      <c r="H121" s="51"/>
      <c r="I121" s="52"/>
      <c r="J121" s="18"/>
      <c r="K121" s="51"/>
      <c r="L121" s="51"/>
      <c r="M121" s="52"/>
      <c r="N121" s="53"/>
      <c r="O121" s="18"/>
      <c r="P121" s="18"/>
      <c r="Q121" s="17"/>
      <c r="R121" s="17"/>
      <c r="S121" s="16"/>
      <c r="T121" s="16"/>
      <c r="U121" s="54"/>
      <c r="V121" s="54"/>
      <c r="W121" s="54"/>
      <c r="X121" s="54"/>
      <c r="Y121" s="54"/>
      <c r="Z121" s="54"/>
      <c r="AA121" s="54"/>
    </row>
    <row r="122" spans="1:40" s="7" customFormat="1" ht="78" hidden="1" customHeight="1" x14ac:dyDescent="0.25">
      <c r="A122" s="55">
        <v>5</v>
      </c>
      <c r="B122" s="56" t="s">
        <v>159</v>
      </c>
      <c r="C122" s="57" t="s">
        <v>13</v>
      </c>
      <c r="D122" s="58" t="s">
        <v>157</v>
      </c>
      <c r="E122" s="20" t="s">
        <v>141</v>
      </c>
      <c r="F122" s="20" t="s">
        <v>132</v>
      </c>
      <c r="G122" s="57">
        <v>1</v>
      </c>
      <c r="H122" s="59">
        <v>3</v>
      </c>
      <c r="I122" s="52" t="str">
        <f>IF(OR(AND(G122=1,H122=1),AND(G122=2,H122=1),AND(G122=1,H122=2),AND(G122=2,H122=2),AND(G122=3,H122=1)),"BAJO",IF(OR(AND(G122=4,H122=1),AND(G122=3,H122=2),AND(G122=2,H122=3),AND(G122=1,H122=3)),"MODERADO",IF(OR(AND(G122=5,H122=1),AND(G122=5,H122=2),AND(G122=4,H122=2),AND(G122=4,H122=3),AND(G122=3,H122=3),AND(G122=2,H122=4),AND(G122=1,H122=4),AND(G122=1,H122=5)),"ALTO",IF(OR(AND(G122=5,H122=3),AND(G122=5,H122=4),AND(G122=4,H122=4),AND(G122=3,H122=4),AND(G122=5,H122=5),AND(G122=4,H122=5),AND(G122=3,H122=5),AND(G122=2,H122=5)),"EXTREMO",""))))</f>
        <v>MODERADO</v>
      </c>
      <c r="J122" s="18" t="s">
        <v>69</v>
      </c>
      <c r="K122" s="50">
        <v>1</v>
      </c>
      <c r="L122" s="50">
        <v>3</v>
      </c>
      <c r="M122" s="52" t="str">
        <f>IF(OR(AND(K122=1,L122=1),AND(K122=2,L122=1),AND(K122=1,L122=2),AND(K122=2,L122=2),AND(K122=3,L122=1)),"BAJO",IF(OR(AND(K122=4,L122=1),AND(K122=3,L122=2),AND(K122=2,L122=3),AND(K122=1,L122=3)),"MODERADO",IF(OR(AND(K122=5,L122=1),AND(K122=5,L122=2),AND(K122=4,L122=2),AND(K122=4,L122=3),AND(K122=3,L122=3),AND(K122=2,L122=4),AND(K122=1,L122=4),AND(K122=1,L122=5)),"ALTO",IF(OR(AND(K122=5,L122=3),AND(K122=5,L122=4),AND(K122=4,L122=4),AND(K122=3,L122=4),AND(K122=5,L122=5),AND(K122=4,L122=5),AND(K122=3,L122=5),AND(K122=2,L122=5)),"EXTREMO",""))))</f>
        <v>MODERADO</v>
      </c>
      <c r="N122" s="53" t="s">
        <v>8</v>
      </c>
      <c r="O122" s="17" t="s">
        <v>6</v>
      </c>
      <c r="P122" s="17" t="s">
        <v>5</v>
      </c>
      <c r="Q122" s="17" t="s">
        <v>4</v>
      </c>
      <c r="R122" s="22">
        <v>43629</v>
      </c>
      <c r="S122" s="22" t="s">
        <v>3</v>
      </c>
      <c r="T122" s="16" t="s">
        <v>2</v>
      </c>
      <c r="U122" s="54" t="str">
        <f>$U$71</f>
        <v>Subsecretario de Sistemas de Información/Personal de Apoyo</v>
      </c>
      <c r="V12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22" s="54" t="str">
        <f>$W$71</f>
        <v>Continuar con la aplicación constante y seguimiento a la aplicación de los controles.</v>
      </c>
      <c r="X122" s="54"/>
      <c r="Y122" s="54" t="str">
        <f>$Y$71</f>
        <v>x</v>
      </c>
      <c r="Z122" s="54"/>
      <c r="AA122" s="54"/>
      <c r="AN122" s="21"/>
    </row>
    <row r="123" spans="1:40" s="7" customFormat="1" ht="78" hidden="1" customHeight="1" x14ac:dyDescent="0.25">
      <c r="A123" s="55"/>
      <c r="B123" s="56"/>
      <c r="C123" s="57"/>
      <c r="D123" s="58"/>
      <c r="E123" s="20" t="s">
        <v>145</v>
      </c>
      <c r="F123" s="20" t="s">
        <v>132</v>
      </c>
      <c r="G123" s="57"/>
      <c r="H123" s="51"/>
      <c r="I123" s="52"/>
      <c r="J123" s="18" t="s">
        <v>144</v>
      </c>
      <c r="K123" s="51"/>
      <c r="L123" s="51"/>
      <c r="M123" s="52"/>
      <c r="N123" s="53"/>
      <c r="O123" s="17" t="s">
        <v>6</v>
      </c>
      <c r="P123" s="17" t="s">
        <v>5</v>
      </c>
      <c r="Q123" s="17" t="s">
        <v>4</v>
      </c>
      <c r="R123" s="22">
        <v>43629</v>
      </c>
      <c r="S123" s="22" t="s">
        <v>3</v>
      </c>
      <c r="T123" s="16" t="s">
        <v>2</v>
      </c>
      <c r="U123" s="54"/>
      <c r="V123" s="54"/>
      <c r="W123" s="54"/>
      <c r="X123" s="54"/>
      <c r="Y123" s="54"/>
      <c r="Z123" s="54"/>
      <c r="AA123" s="54"/>
      <c r="AN123" s="21"/>
    </row>
    <row r="124" spans="1:40" s="7" customFormat="1" ht="78" hidden="1" customHeight="1" x14ac:dyDescent="0.25">
      <c r="A124" s="55"/>
      <c r="B124" s="56"/>
      <c r="C124" s="57"/>
      <c r="D124" s="58"/>
      <c r="E124" s="20"/>
      <c r="F124" s="20"/>
      <c r="G124" s="57"/>
      <c r="H124" s="51"/>
      <c r="I124" s="52"/>
      <c r="J124" s="18"/>
      <c r="K124" s="51"/>
      <c r="L124" s="51"/>
      <c r="M124" s="52"/>
      <c r="N124" s="53"/>
      <c r="O124" s="18"/>
      <c r="P124" s="18"/>
      <c r="Q124" s="17"/>
      <c r="R124" s="22"/>
      <c r="S124" s="22"/>
      <c r="T124" s="16"/>
      <c r="U124" s="54"/>
      <c r="V124" s="54"/>
      <c r="W124" s="54"/>
      <c r="X124" s="54"/>
      <c r="Y124" s="54"/>
      <c r="Z124" s="54"/>
      <c r="AA124" s="54"/>
      <c r="AN124" s="21"/>
    </row>
    <row r="125" spans="1:40" s="7" customFormat="1" ht="78" hidden="1" customHeight="1" x14ac:dyDescent="0.25">
      <c r="A125" s="55"/>
      <c r="B125" s="56"/>
      <c r="C125" s="57"/>
      <c r="D125" s="58"/>
      <c r="E125" s="20"/>
      <c r="F125" s="20"/>
      <c r="G125" s="57"/>
      <c r="H125" s="51"/>
      <c r="I125" s="52"/>
      <c r="J125" s="18"/>
      <c r="K125" s="51"/>
      <c r="L125" s="51"/>
      <c r="M125" s="52"/>
      <c r="N125" s="53"/>
      <c r="O125" s="18"/>
      <c r="P125" s="18"/>
      <c r="Q125" s="17"/>
      <c r="R125" s="22"/>
      <c r="S125" s="22"/>
      <c r="T125" s="16"/>
      <c r="U125" s="54"/>
      <c r="V125" s="54"/>
      <c r="W125" s="54"/>
      <c r="X125" s="54"/>
      <c r="Y125" s="54"/>
      <c r="Z125" s="54"/>
      <c r="AA125" s="54"/>
      <c r="AN125" s="21"/>
    </row>
    <row r="126" spans="1:40" hidden="1" x14ac:dyDescent="0.25">
      <c r="A126" s="55"/>
      <c r="B126" s="56"/>
      <c r="C126" s="57"/>
      <c r="D126" s="58"/>
      <c r="E126" s="20"/>
      <c r="F126" s="19"/>
      <c r="G126" s="57"/>
      <c r="H126" s="51"/>
      <c r="I126" s="52"/>
      <c r="J126" s="18"/>
      <c r="K126" s="51"/>
      <c r="L126" s="51"/>
      <c r="M126" s="52"/>
      <c r="N126" s="53"/>
      <c r="O126" s="18"/>
      <c r="P126" s="18"/>
      <c r="Q126" s="17"/>
      <c r="R126" s="17"/>
      <c r="S126" s="16"/>
      <c r="T126" s="16"/>
      <c r="U126" s="54"/>
      <c r="V126" s="54"/>
      <c r="W126" s="54"/>
      <c r="X126" s="54"/>
      <c r="Y126" s="54"/>
      <c r="Z126" s="54"/>
      <c r="AA126" s="54"/>
    </row>
    <row r="127" spans="1:40" s="7" customFormat="1" ht="78" hidden="1" customHeight="1" x14ac:dyDescent="0.25">
      <c r="A127" s="55">
        <v>6</v>
      </c>
      <c r="B127" s="56" t="s">
        <v>158</v>
      </c>
      <c r="C127" s="57" t="s">
        <v>13</v>
      </c>
      <c r="D127" s="58" t="s">
        <v>157</v>
      </c>
      <c r="E127" s="20" t="s">
        <v>141</v>
      </c>
      <c r="F127" s="20" t="s">
        <v>132</v>
      </c>
      <c r="G127" s="57">
        <v>3</v>
      </c>
      <c r="H127" s="59">
        <v>3</v>
      </c>
      <c r="I127" s="52" t="str">
        <f>IF(OR(AND(G127=1,H127=1),AND(G127=2,H127=1),AND(G127=1,H127=2),AND(G127=2,H127=2),AND(G127=3,H127=1)),"BAJO",IF(OR(AND(G127=4,H127=1),AND(G127=3,H127=2),AND(G127=2,H127=3),AND(G127=1,H127=3)),"MODERADO",IF(OR(AND(G127=5,H127=1),AND(G127=5,H127=2),AND(G127=4,H127=2),AND(G127=4,H127=3),AND(G127=3,H127=3),AND(G127=2,H127=4),AND(G127=1,H127=4),AND(G127=1,H127=5)),"ALTO",IF(OR(AND(G127=5,H127=3),AND(G127=5,H127=4),AND(G127=4,H127=4),AND(G127=3,H127=4),AND(G127=5,H127=5),AND(G127=4,H127=5),AND(G127=3,H127=5),AND(G127=2,H127=5)),"EXTREMO",""))))</f>
        <v>ALTO</v>
      </c>
      <c r="J127" s="18" t="s">
        <v>69</v>
      </c>
      <c r="K127" s="50">
        <v>2</v>
      </c>
      <c r="L127" s="50">
        <v>3</v>
      </c>
      <c r="M127" s="52" t="str">
        <f>IF(OR(AND(K127=1,L127=1),AND(K127=2,L127=1),AND(K127=1,L127=2),AND(K127=2,L127=2),AND(K127=3,L127=1)),"BAJO",IF(OR(AND(K127=4,L127=1),AND(K127=3,L127=2),AND(K127=2,L127=3),AND(K127=1,L127=3)),"MODERADO",IF(OR(AND(K127=5,L127=1),AND(K127=5,L127=2),AND(K127=4,L127=2),AND(K127=4,L127=3),AND(K127=3,L127=3),AND(K127=2,L127=4),AND(K127=1,L127=4),AND(K127=1,L127=5)),"ALTO",IF(OR(AND(K127=5,L127=3),AND(K127=5,L127=4),AND(K127=4,L127=4),AND(K127=3,L127=4),AND(K127=5,L127=5),AND(K127=4,L127=5),AND(K127=3,L127=5),AND(K127=2,L127=5)),"EXTREMO",""))))</f>
        <v>MODERADO</v>
      </c>
      <c r="N127" s="53" t="s">
        <v>8</v>
      </c>
      <c r="O127" s="17" t="s">
        <v>6</v>
      </c>
      <c r="P127" s="17" t="s">
        <v>5</v>
      </c>
      <c r="Q127" s="17" t="s">
        <v>4</v>
      </c>
      <c r="R127" s="22">
        <v>43629</v>
      </c>
      <c r="S127" s="22" t="s">
        <v>3</v>
      </c>
      <c r="T127" s="16" t="s">
        <v>2</v>
      </c>
      <c r="U127" s="54" t="str">
        <f>$U$71</f>
        <v>Subsecretario de Sistemas de Información/Personal de Apoyo</v>
      </c>
      <c r="V12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27" s="54" t="str">
        <f>$W$71</f>
        <v>Continuar con la aplicación constante y seguimiento a la aplicación de los controles.</v>
      </c>
      <c r="X127" s="54"/>
      <c r="Y127" s="54" t="str">
        <f>$Y$71</f>
        <v>x</v>
      </c>
      <c r="Z127" s="54"/>
      <c r="AA127" s="54"/>
      <c r="AN127" s="21"/>
    </row>
    <row r="128" spans="1:40" s="7" customFormat="1" ht="78" hidden="1" customHeight="1" x14ac:dyDescent="0.25">
      <c r="A128" s="55"/>
      <c r="B128" s="56"/>
      <c r="C128" s="57"/>
      <c r="D128" s="58"/>
      <c r="E128" s="20" t="s">
        <v>68</v>
      </c>
      <c r="F128" s="20" t="s">
        <v>132</v>
      </c>
      <c r="G128" s="57"/>
      <c r="H128" s="51"/>
      <c r="I128" s="52"/>
      <c r="J128" s="18" t="s">
        <v>17</v>
      </c>
      <c r="K128" s="51"/>
      <c r="L128" s="51"/>
      <c r="M128" s="52"/>
      <c r="N128" s="53"/>
      <c r="O128" s="17" t="s">
        <v>6</v>
      </c>
      <c r="P128" s="17" t="s">
        <v>5</v>
      </c>
      <c r="Q128" s="17" t="s">
        <v>4</v>
      </c>
      <c r="R128" s="22">
        <v>43629</v>
      </c>
      <c r="S128" s="22" t="s">
        <v>3</v>
      </c>
      <c r="T128" s="16" t="s">
        <v>2</v>
      </c>
      <c r="U128" s="54"/>
      <c r="V128" s="54"/>
      <c r="W128" s="54"/>
      <c r="X128" s="54"/>
      <c r="Y128" s="54"/>
      <c r="Z128" s="54"/>
      <c r="AA128" s="54"/>
      <c r="AN128" s="21"/>
    </row>
    <row r="129" spans="1:40" s="7" customFormat="1" ht="78" hidden="1" customHeight="1" x14ac:dyDescent="0.25">
      <c r="A129" s="55"/>
      <c r="B129" s="56"/>
      <c r="C129" s="57"/>
      <c r="D129" s="58"/>
      <c r="E129" s="20"/>
      <c r="F129" s="20"/>
      <c r="G129" s="57"/>
      <c r="H129" s="51"/>
      <c r="I129" s="52"/>
      <c r="J129" s="18" t="s">
        <v>15</v>
      </c>
      <c r="K129" s="51"/>
      <c r="L129" s="51"/>
      <c r="M129" s="52"/>
      <c r="N129" s="53"/>
      <c r="O129" s="17" t="s">
        <v>6</v>
      </c>
      <c r="P129" s="17" t="s">
        <v>5</v>
      </c>
      <c r="Q129" s="17" t="s">
        <v>4</v>
      </c>
      <c r="R129" s="22">
        <v>43629</v>
      </c>
      <c r="S129" s="22" t="s">
        <v>3</v>
      </c>
      <c r="T129" s="16" t="s">
        <v>2</v>
      </c>
      <c r="U129" s="54"/>
      <c r="V129" s="54"/>
      <c r="W129" s="54"/>
      <c r="X129" s="54"/>
      <c r="Y129" s="54"/>
      <c r="Z129" s="54"/>
      <c r="AA129" s="54"/>
      <c r="AN129" s="21"/>
    </row>
    <row r="130" spans="1:40" s="7" customFormat="1" ht="78" hidden="1" customHeight="1" x14ac:dyDescent="0.25">
      <c r="A130" s="55"/>
      <c r="B130" s="56"/>
      <c r="C130" s="57"/>
      <c r="D130" s="58"/>
      <c r="E130" s="20"/>
      <c r="F130" s="20"/>
      <c r="G130" s="57"/>
      <c r="H130" s="51"/>
      <c r="I130" s="52"/>
      <c r="J130" s="18"/>
      <c r="K130" s="51"/>
      <c r="L130" s="51"/>
      <c r="M130" s="52"/>
      <c r="N130" s="53"/>
      <c r="O130" s="18"/>
      <c r="P130" s="18"/>
      <c r="Q130" s="17"/>
      <c r="R130" s="22"/>
      <c r="S130" s="22"/>
      <c r="T130" s="16"/>
      <c r="U130" s="54"/>
      <c r="V130" s="54"/>
      <c r="W130" s="54"/>
      <c r="X130" s="54"/>
      <c r="Y130" s="54"/>
      <c r="Z130" s="54"/>
      <c r="AA130" s="54"/>
      <c r="AN130" s="21"/>
    </row>
    <row r="131" spans="1:40" hidden="1" x14ac:dyDescent="0.25">
      <c r="A131" s="55"/>
      <c r="B131" s="56"/>
      <c r="C131" s="57"/>
      <c r="D131" s="58"/>
      <c r="E131" s="20"/>
      <c r="F131" s="19"/>
      <c r="G131" s="57"/>
      <c r="H131" s="51"/>
      <c r="I131" s="52"/>
      <c r="J131" s="18"/>
      <c r="K131" s="51"/>
      <c r="L131" s="51"/>
      <c r="M131" s="52"/>
      <c r="N131" s="53"/>
      <c r="O131" s="18"/>
      <c r="P131" s="18"/>
      <c r="Q131" s="17"/>
      <c r="R131" s="17"/>
      <c r="S131" s="16"/>
      <c r="T131" s="16"/>
      <c r="U131" s="54"/>
      <c r="V131" s="54"/>
      <c r="W131" s="54"/>
      <c r="X131" s="54"/>
      <c r="Y131" s="54"/>
      <c r="Z131" s="54"/>
      <c r="AA131" s="54"/>
    </row>
    <row r="132" spans="1:40" s="7" customFormat="1" ht="78" hidden="1" customHeight="1" x14ac:dyDescent="0.25">
      <c r="A132" s="55">
        <v>7</v>
      </c>
      <c r="B132" s="56" t="s">
        <v>156</v>
      </c>
      <c r="C132" s="57" t="s">
        <v>13</v>
      </c>
      <c r="D132" s="58" t="s">
        <v>154</v>
      </c>
      <c r="E132" s="20" t="s">
        <v>145</v>
      </c>
      <c r="F132" s="20" t="s">
        <v>132</v>
      </c>
      <c r="G132" s="57">
        <v>1</v>
      </c>
      <c r="H132" s="59">
        <v>3</v>
      </c>
      <c r="I132" s="52" t="str">
        <f>IF(OR(AND(G132=1,H132=1),AND(G132=2,H132=1),AND(G132=1,H132=2),AND(G132=2,H132=2),AND(G132=3,H132=1)),"BAJO",IF(OR(AND(G132=4,H132=1),AND(G132=3,H132=2),AND(G132=2,H132=3),AND(G132=1,H132=3)),"MODERADO",IF(OR(AND(G132=5,H132=1),AND(G132=5,H132=2),AND(G132=4,H132=2),AND(G132=4,H132=3),AND(G132=3,H132=3),AND(G132=2,H132=4),AND(G132=1,H132=4),AND(G132=1,H132=5)),"ALTO",IF(OR(AND(G132=5,H132=3),AND(G132=5,H132=4),AND(G132=4,H132=4),AND(G132=3,H132=4),AND(G132=5,H132=5),AND(G132=4,H132=5),AND(G132=3,H132=5),AND(G132=2,H132=5)),"EXTREMO",""))))</f>
        <v>MODERADO</v>
      </c>
      <c r="J132" s="18" t="s">
        <v>144</v>
      </c>
      <c r="K132" s="50">
        <v>1</v>
      </c>
      <c r="L132" s="50">
        <v>3</v>
      </c>
      <c r="M132" s="52" t="str">
        <f>IF(OR(AND(K132=1,L132=1),AND(K132=2,L132=1),AND(K132=1,L132=2),AND(K132=2,L132=2),AND(K132=3,L132=1)),"BAJO",IF(OR(AND(K132=4,L132=1),AND(K132=3,L132=2),AND(K132=2,L132=3),AND(K132=1,L132=3)),"MODERADO",IF(OR(AND(K132=5,L132=1),AND(K132=5,L132=2),AND(K132=4,L132=2),AND(K132=4,L132=3),AND(K132=3,L132=3),AND(K132=2,L132=4),AND(K132=1,L132=4),AND(K132=1,L132=5)),"ALTO",IF(OR(AND(K132=5,L132=3),AND(K132=5,L132=4),AND(K132=4,L132=4),AND(K132=3,L132=4),AND(K132=5,L132=5),AND(K132=4,L132=5),AND(K132=3,L132=5),AND(K132=2,L132=5)),"EXTREMO",""))))</f>
        <v>MODERADO</v>
      </c>
      <c r="N132" s="53" t="s">
        <v>8</v>
      </c>
      <c r="O132" s="17" t="s">
        <v>6</v>
      </c>
      <c r="P132" s="17" t="s">
        <v>5</v>
      </c>
      <c r="Q132" s="17" t="s">
        <v>4</v>
      </c>
      <c r="R132" s="22">
        <v>43629</v>
      </c>
      <c r="S132" s="22" t="s">
        <v>3</v>
      </c>
      <c r="T132" s="16" t="s">
        <v>2</v>
      </c>
      <c r="U132" s="54" t="str">
        <f>$U$71</f>
        <v>Subsecretario de Sistemas de Información/Personal de Apoyo</v>
      </c>
      <c r="V13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32" s="54" t="str">
        <f>$W$71</f>
        <v>Continuar con la aplicación constante y seguimiento a la aplicación de los controles.</v>
      </c>
      <c r="X132" s="54"/>
      <c r="Y132" s="54" t="str">
        <f>$Y$71</f>
        <v>x</v>
      </c>
      <c r="Z132" s="54"/>
      <c r="AA132" s="54"/>
      <c r="AN132" s="21"/>
    </row>
    <row r="133" spans="1:40" s="7" customFormat="1" ht="78" hidden="1" customHeight="1" x14ac:dyDescent="0.25">
      <c r="A133" s="55"/>
      <c r="B133" s="56"/>
      <c r="C133" s="57"/>
      <c r="D133" s="58"/>
      <c r="E133" s="20"/>
      <c r="F133" s="20"/>
      <c r="G133" s="57"/>
      <c r="H133" s="51"/>
      <c r="I133" s="52"/>
      <c r="J133" s="18"/>
      <c r="K133" s="51"/>
      <c r="L133" s="51"/>
      <c r="M133" s="52"/>
      <c r="N133" s="53"/>
      <c r="O133" s="17" t="s">
        <v>6</v>
      </c>
      <c r="P133" s="17" t="s">
        <v>5</v>
      </c>
      <c r="Q133" s="17" t="s">
        <v>4</v>
      </c>
      <c r="R133" s="22">
        <v>43629</v>
      </c>
      <c r="S133" s="22" t="s">
        <v>3</v>
      </c>
      <c r="T133" s="16" t="s">
        <v>2</v>
      </c>
      <c r="U133" s="54"/>
      <c r="V133" s="54"/>
      <c r="W133" s="54"/>
      <c r="X133" s="54"/>
      <c r="Y133" s="54"/>
      <c r="Z133" s="54"/>
      <c r="AA133" s="54"/>
      <c r="AN133" s="21"/>
    </row>
    <row r="134" spans="1:40" s="7" customFormat="1" ht="78" hidden="1" customHeight="1" x14ac:dyDescent="0.25">
      <c r="A134" s="55"/>
      <c r="B134" s="56"/>
      <c r="C134" s="57"/>
      <c r="D134" s="58"/>
      <c r="E134" s="20"/>
      <c r="F134" s="20"/>
      <c r="G134" s="57"/>
      <c r="H134" s="51"/>
      <c r="I134" s="52"/>
      <c r="J134" s="18"/>
      <c r="K134" s="51"/>
      <c r="L134" s="51"/>
      <c r="M134" s="52"/>
      <c r="N134" s="53"/>
      <c r="O134" s="17" t="s">
        <v>6</v>
      </c>
      <c r="P134" s="17" t="s">
        <v>5</v>
      </c>
      <c r="Q134" s="17" t="s">
        <v>4</v>
      </c>
      <c r="R134" s="22">
        <v>43629</v>
      </c>
      <c r="S134" s="22" t="s">
        <v>3</v>
      </c>
      <c r="T134" s="16" t="s">
        <v>2</v>
      </c>
      <c r="U134" s="54"/>
      <c r="V134" s="54"/>
      <c r="W134" s="54"/>
      <c r="X134" s="54"/>
      <c r="Y134" s="54"/>
      <c r="Z134" s="54"/>
      <c r="AA134" s="54"/>
      <c r="AN134" s="21"/>
    </row>
    <row r="135" spans="1:40" s="7" customFormat="1" ht="78" hidden="1" customHeight="1" x14ac:dyDescent="0.25">
      <c r="A135" s="55"/>
      <c r="B135" s="56"/>
      <c r="C135" s="57"/>
      <c r="D135" s="58"/>
      <c r="E135" s="20"/>
      <c r="F135" s="20"/>
      <c r="G135" s="57"/>
      <c r="H135" s="51"/>
      <c r="I135" s="52"/>
      <c r="J135" s="18"/>
      <c r="K135" s="51"/>
      <c r="L135" s="51"/>
      <c r="M135" s="52"/>
      <c r="N135" s="53"/>
      <c r="O135" s="18"/>
      <c r="P135" s="18"/>
      <c r="Q135" s="17"/>
      <c r="R135" s="22"/>
      <c r="S135" s="22"/>
      <c r="T135" s="16"/>
      <c r="U135" s="54"/>
      <c r="V135" s="54"/>
      <c r="W135" s="54"/>
      <c r="X135" s="54"/>
      <c r="Y135" s="54"/>
      <c r="Z135" s="54"/>
      <c r="AA135" s="54"/>
      <c r="AN135" s="21"/>
    </row>
    <row r="136" spans="1:40" hidden="1" x14ac:dyDescent="0.25">
      <c r="A136" s="55"/>
      <c r="B136" s="56"/>
      <c r="C136" s="57"/>
      <c r="D136" s="58"/>
      <c r="E136" s="20"/>
      <c r="F136" s="19"/>
      <c r="G136" s="57"/>
      <c r="H136" s="51"/>
      <c r="I136" s="52"/>
      <c r="J136" s="18"/>
      <c r="K136" s="51"/>
      <c r="L136" s="51"/>
      <c r="M136" s="52"/>
      <c r="N136" s="53"/>
      <c r="O136" s="18"/>
      <c r="P136" s="18"/>
      <c r="Q136" s="17"/>
      <c r="R136" s="17"/>
      <c r="S136" s="16"/>
      <c r="T136" s="16"/>
      <c r="U136" s="54"/>
      <c r="V136" s="54"/>
      <c r="W136" s="54"/>
      <c r="X136" s="54"/>
      <c r="Y136" s="54"/>
      <c r="Z136" s="54"/>
      <c r="AA136" s="54"/>
    </row>
    <row r="137" spans="1:40" s="7" customFormat="1" ht="78" hidden="1" customHeight="1" x14ac:dyDescent="0.25">
      <c r="A137" s="55">
        <v>8</v>
      </c>
      <c r="B137" s="56" t="s">
        <v>155</v>
      </c>
      <c r="C137" s="57" t="s">
        <v>13</v>
      </c>
      <c r="D137" s="58" t="s">
        <v>154</v>
      </c>
      <c r="E137" s="20" t="s">
        <v>141</v>
      </c>
      <c r="F137" s="20" t="s">
        <v>132</v>
      </c>
      <c r="G137" s="57">
        <v>3</v>
      </c>
      <c r="H137" s="59">
        <v>3</v>
      </c>
      <c r="I137" s="52" t="str">
        <f>IF(OR(AND(G137=1,H137=1),AND(G137=2,H137=1),AND(G137=1,H137=2),AND(G137=2,H137=2),AND(G137=3,H137=1)),"BAJO",IF(OR(AND(G137=4,H137=1),AND(G137=3,H137=2),AND(G137=2,H137=3),AND(G137=1,H137=3)),"MODERADO",IF(OR(AND(G137=5,H137=1),AND(G137=5,H137=2),AND(G137=4,H137=2),AND(G137=4,H137=3),AND(G137=3,H137=3),AND(G137=2,H137=4),AND(G137=1,H137=4),AND(G137=1,H137=5)),"ALTO",IF(OR(AND(G137=5,H137=3),AND(G137=5,H137=4),AND(G137=4,H137=4),AND(G137=3,H137=4),AND(G137=5,H137=5),AND(G137=4,H137=5),AND(G137=3,H137=5),AND(G137=2,H137=5)),"EXTREMO",""))))</f>
        <v>ALTO</v>
      </c>
      <c r="J137" s="18" t="s">
        <v>69</v>
      </c>
      <c r="K137" s="50">
        <v>2</v>
      </c>
      <c r="L137" s="50">
        <v>3</v>
      </c>
      <c r="M137" s="52" t="str">
        <f>IF(OR(AND(K137=1,L137=1),AND(K137=2,L137=1),AND(K137=1,L137=2),AND(K137=2,L137=2),AND(K137=3,L137=1)),"BAJO",IF(OR(AND(K137=4,L137=1),AND(K137=3,L137=2),AND(K137=2,L137=3),AND(K137=1,L137=3)),"MODERADO",IF(OR(AND(K137=5,L137=1),AND(K137=5,L137=2),AND(K137=4,L137=2),AND(K137=4,L137=3),AND(K137=3,L137=3),AND(K137=2,L137=4),AND(K137=1,L137=4),AND(K137=1,L137=5)),"ALTO",IF(OR(AND(K137=5,L137=3),AND(K137=5,L137=4),AND(K137=4,L137=4),AND(K137=3,L137=4),AND(K137=5,L137=5),AND(K137=4,L137=5),AND(K137=3,L137=5),AND(K137=2,L137=5)),"EXTREMO",""))))</f>
        <v>MODERADO</v>
      </c>
      <c r="N137" s="53" t="s">
        <v>8</v>
      </c>
      <c r="O137" s="17" t="s">
        <v>6</v>
      </c>
      <c r="P137" s="17" t="s">
        <v>5</v>
      </c>
      <c r="Q137" s="17" t="s">
        <v>4</v>
      </c>
      <c r="R137" s="22">
        <v>43629</v>
      </c>
      <c r="S137" s="22" t="s">
        <v>3</v>
      </c>
      <c r="T137" s="16" t="s">
        <v>2</v>
      </c>
      <c r="U137" s="54" t="str">
        <f>$U$71</f>
        <v>Subsecretario de Sistemas de Información/Personal de Apoyo</v>
      </c>
      <c r="V13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37" s="54" t="str">
        <f>$W$71</f>
        <v>Continuar con la aplicación constante y seguimiento a la aplicación de los controles.</v>
      </c>
      <c r="X137" s="54"/>
      <c r="Y137" s="54" t="str">
        <f>$Y$71</f>
        <v>x</v>
      </c>
      <c r="Z137" s="54"/>
      <c r="AA137" s="54"/>
      <c r="AN137" s="21"/>
    </row>
    <row r="138" spans="1:40" s="7" customFormat="1" ht="78" hidden="1" customHeight="1" x14ac:dyDescent="0.25">
      <c r="A138" s="55"/>
      <c r="B138" s="56"/>
      <c r="C138" s="57"/>
      <c r="D138" s="58"/>
      <c r="E138" s="20" t="s">
        <v>68</v>
      </c>
      <c r="F138" s="20" t="s">
        <v>132</v>
      </c>
      <c r="G138" s="57"/>
      <c r="H138" s="51"/>
      <c r="I138" s="52"/>
      <c r="J138" s="18" t="s">
        <v>17</v>
      </c>
      <c r="K138" s="51"/>
      <c r="L138" s="51"/>
      <c r="M138" s="52"/>
      <c r="N138" s="53"/>
      <c r="O138" s="17" t="s">
        <v>6</v>
      </c>
      <c r="P138" s="17" t="s">
        <v>5</v>
      </c>
      <c r="Q138" s="17" t="s">
        <v>4</v>
      </c>
      <c r="R138" s="22">
        <v>43629</v>
      </c>
      <c r="S138" s="22" t="s">
        <v>3</v>
      </c>
      <c r="T138" s="16" t="s">
        <v>2</v>
      </c>
      <c r="U138" s="54"/>
      <c r="V138" s="54"/>
      <c r="W138" s="54"/>
      <c r="X138" s="54"/>
      <c r="Y138" s="54"/>
      <c r="Z138" s="54"/>
      <c r="AA138" s="54"/>
      <c r="AN138" s="21"/>
    </row>
    <row r="139" spans="1:40" s="7" customFormat="1" ht="78" hidden="1" customHeight="1" x14ac:dyDescent="0.25">
      <c r="A139" s="55"/>
      <c r="B139" s="56"/>
      <c r="C139" s="57"/>
      <c r="D139" s="58"/>
      <c r="E139" s="20"/>
      <c r="F139" s="20"/>
      <c r="G139" s="57"/>
      <c r="H139" s="51"/>
      <c r="I139" s="52"/>
      <c r="J139" s="18" t="s">
        <v>15</v>
      </c>
      <c r="K139" s="51"/>
      <c r="L139" s="51"/>
      <c r="M139" s="52"/>
      <c r="N139" s="53"/>
      <c r="O139" s="17" t="s">
        <v>6</v>
      </c>
      <c r="P139" s="17" t="s">
        <v>5</v>
      </c>
      <c r="Q139" s="17" t="s">
        <v>4</v>
      </c>
      <c r="R139" s="22">
        <v>43629</v>
      </c>
      <c r="S139" s="22" t="s">
        <v>3</v>
      </c>
      <c r="T139" s="16" t="s">
        <v>2</v>
      </c>
      <c r="U139" s="54"/>
      <c r="V139" s="54"/>
      <c r="W139" s="54"/>
      <c r="X139" s="54"/>
      <c r="Y139" s="54"/>
      <c r="Z139" s="54"/>
      <c r="AA139" s="54"/>
      <c r="AN139" s="21"/>
    </row>
    <row r="140" spans="1:40" s="7" customFormat="1" ht="78" hidden="1" customHeight="1" x14ac:dyDescent="0.25">
      <c r="A140" s="55"/>
      <c r="B140" s="56"/>
      <c r="C140" s="57"/>
      <c r="D140" s="58"/>
      <c r="E140" s="20"/>
      <c r="F140" s="20"/>
      <c r="G140" s="57"/>
      <c r="H140" s="51"/>
      <c r="I140" s="52"/>
      <c r="J140" s="18"/>
      <c r="K140" s="51"/>
      <c r="L140" s="51"/>
      <c r="M140" s="52"/>
      <c r="N140" s="53"/>
      <c r="O140" s="18"/>
      <c r="P140" s="18"/>
      <c r="Q140" s="17"/>
      <c r="R140" s="22"/>
      <c r="S140" s="22"/>
      <c r="T140" s="16"/>
      <c r="U140" s="54"/>
      <c r="V140" s="54"/>
      <c r="W140" s="54"/>
      <c r="X140" s="54"/>
      <c r="Y140" s="54"/>
      <c r="Z140" s="54"/>
      <c r="AA140" s="54"/>
      <c r="AN140" s="21"/>
    </row>
    <row r="141" spans="1:40" hidden="1" x14ac:dyDescent="0.25">
      <c r="A141" s="55"/>
      <c r="B141" s="56"/>
      <c r="C141" s="57"/>
      <c r="D141" s="58"/>
      <c r="E141" s="20"/>
      <c r="F141" s="19"/>
      <c r="G141" s="57"/>
      <c r="H141" s="51"/>
      <c r="I141" s="52"/>
      <c r="J141" s="18"/>
      <c r="K141" s="51"/>
      <c r="L141" s="51"/>
      <c r="M141" s="52"/>
      <c r="N141" s="53"/>
      <c r="O141" s="18"/>
      <c r="P141" s="18"/>
      <c r="Q141" s="17"/>
      <c r="R141" s="17"/>
      <c r="S141" s="16"/>
      <c r="T141" s="16"/>
      <c r="U141" s="54"/>
      <c r="V141" s="54"/>
      <c r="W141" s="54"/>
      <c r="X141" s="54"/>
      <c r="Y141" s="54"/>
      <c r="Z141" s="54"/>
      <c r="AA141" s="54"/>
    </row>
    <row r="142" spans="1:40" s="7" customFormat="1" ht="78" hidden="1" customHeight="1" x14ac:dyDescent="0.25">
      <c r="A142" s="55">
        <v>9</v>
      </c>
      <c r="B142" s="56" t="s">
        <v>153</v>
      </c>
      <c r="C142" s="57" t="s">
        <v>13</v>
      </c>
      <c r="D142" s="58" t="s">
        <v>152</v>
      </c>
      <c r="E142" s="20" t="s">
        <v>141</v>
      </c>
      <c r="F142" s="20" t="s">
        <v>132</v>
      </c>
      <c r="G142" s="57">
        <v>1</v>
      </c>
      <c r="H142" s="59">
        <v>3</v>
      </c>
      <c r="I142" s="52" t="str">
        <f>IF(OR(AND(G142=1,H142=1),AND(G142=2,H142=1),AND(G142=1,H142=2),AND(G142=2,H142=2),AND(G142=3,H142=1)),"BAJO",IF(OR(AND(G142=4,H142=1),AND(G142=3,H142=2),AND(G142=2,H142=3),AND(G142=1,H142=3)),"MODERADO",IF(OR(AND(G142=5,H142=1),AND(G142=5,H142=2),AND(G142=4,H142=2),AND(G142=4,H142=3),AND(G142=3,H142=3),AND(G142=2,H142=4),AND(G142=1,H142=4),AND(G142=1,H142=5)),"ALTO",IF(OR(AND(G142=5,H142=3),AND(G142=5,H142=4),AND(G142=4,H142=4),AND(G142=3,H142=4),AND(G142=5,H142=5),AND(G142=4,H142=5),AND(G142=3,H142=5),AND(G142=2,H142=5)),"EXTREMO",""))))</f>
        <v>MODERADO</v>
      </c>
      <c r="J142" s="18" t="s">
        <v>69</v>
      </c>
      <c r="K142" s="50">
        <v>1</v>
      </c>
      <c r="L142" s="50">
        <v>3</v>
      </c>
      <c r="M142" s="52" t="str">
        <f>IF(OR(AND(K142=1,L142=1),AND(K142=2,L142=1),AND(K142=1,L142=2),AND(K142=2,L142=2),AND(K142=3,L142=1)),"BAJO",IF(OR(AND(K142=4,L142=1),AND(K142=3,L142=2),AND(K142=2,L142=3),AND(K142=1,L142=3)),"MODERADO",IF(OR(AND(K142=5,L142=1),AND(K142=5,L142=2),AND(K142=4,L142=2),AND(K142=4,L142=3),AND(K142=3,L142=3),AND(K142=2,L142=4),AND(K142=1,L142=4),AND(K142=1,L142=5)),"ALTO",IF(OR(AND(K142=5,L142=3),AND(K142=5,L142=4),AND(K142=4,L142=4),AND(K142=3,L142=4),AND(K142=5,L142=5),AND(K142=4,L142=5),AND(K142=3,L142=5),AND(K142=2,L142=5)),"EXTREMO",""))))</f>
        <v>MODERADO</v>
      </c>
      <c r="N142" s="53" t="s">
        <v>8</v>
      </c>
      <c r="O142" s="17" t="s">
        <v>6</v>
      </c>
      <c r="P142" s="17" t="s">
        <v>5</v>
      </c>
      <c r="Q142" s="17" t="s">
        <v>4</v>
      </c>
      <c r="R142" s="22">
        <v>43629</v>
      </c>
      <c r="S142" s="22" t="s">
        <v>3</v>
      </c>
      <c r="T142" s="16" t="s">
        <v>2</v>
      </c>
      <c r="U142" s="54" t="str">
        <f>$U$71</f>
        <v>Subsecretario de Sistemas de Información/Personal de Apoyo</v>
      </c>
      <c r="V14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42" s="54" t="str">
        <f>$W$71</f>
        <v>Continuar con la aplicación constante y seguimiento a la aplicación de los controles.</v>
      </c>
      <c r="X142" s="54"/>
      <c r="Y142" s="54" t="str">
        <f>$Y$71</f>
        <v>x</v>
      </c>
      <c r="Z142" s="54"/>
      <c r="AA142" s="54"/>
      <c r="AN142" s="21"/>
    </row>
    <row r="143" spans="1:40" s="7" customFormat="1" ht="78" hidden="1" customHeight="1" x14ac:dyDescent="0.25">
      <c r="A143" s="55"/>
      <c r="B143" s="56"/>
      <c r="C143" s="57"/>
      <c r="D143" s="58"/>
      <c r="E143" s="20" t="s">
        <v>145</v>
      </c>
      <c r="F143" s="20" t="s">
        <v>132</v>
      </c>
      <c r="G143" s="57"/>
      <c r="H143" s="51"/>
      <c r="I143" s="52"/>
      <c r="J143" s="18" t="s">
        <v>144</v>
      </c>
      <c r="K143" s="51"/>
      <c r="L143" s="51"/>
      <c r="M143" s="52"/>
      <c r="N143" s="53"/>
      <c r="O143" s="17" t="s">
        <v>6</v>
      </c>
      <c r="P143" s="17" t="s">
        <v>5</v>
      </c>
      <c r="Q143" s="17" t="s">
        <v>4</v>
      </c>
      <c r="R143" s="22">
        <v>43629</v>
      </c>
      <c r="S143" s="22" t="s">
        <v>3</v>
      </c>
      <c r="T143" s="16" t="s">
        <v>2</v>
      </c>
      <c r="U143" s="54"/>
      <c r="V143" s="54"/>
      <c r="W143" s="54"/>
      <c r="X143" s="54"/>
      <c r="Y143" s="54"/>
      <c r="Z143" s="54"/>
      <c r="AA143" s="54"/>
      <c r="AN143" s="21"/>
    </row>
    <row r="144" spans="1:40" s="7" customFormat="1" ht="78" hidden="1" customHeight="1" x14ac:dyDescent="0.25">
      <c r="A144" s="55"/>
      <c r="B144" s="56"/>
      <c r="C144" s="57"/>
      <c r="D144" s="58"/>
      <c r="E144" s="20"/>
      <c r="F144" s="20"/>
      <c r="G144" s="57"/>
      <c r="H144" s="51"/>
      <c r="I144" s="52"/>
      <c r="J144" s="18"/>
      <c r="K144" s="51"/>
      <c r="L144" s="51"/>
      <c r="M144" s="52"/>
      <c r="N144" s="53"/>
      <c r="O144" s="17" t="s">
        <v>6</v>
      </c>
      <c r="P144" s="17" t="s">
        <v>5</v>
      </c>
      <c r="Q144" s="17" t="s">
        <v>4</v>
      </c>
      <c r="R144" s="22">
        <v>43629</v>
      </c>
      <c r="S144" s="22" t="s">
        <v>3</v>
      </c>
      <c r="T144" s="16" t="s">
        <v>2</v>
      </c>
      <c r="U144" s="54"/>
      <c r="V144" s="54"/>
      <c r="W144" s="54"/>
      <c r="X144" s="54"/>
      <c r="Y144" s="54"/>
      <c r="Z144" s="54"/>
      <c r="AA144" s="54"/>
      <c r="AN144" s="21"/>
    </row>
    <row r="145" spans="1:40" s="7" customFormat="1" ht="78" hidden="1" customHeight="1" x14ac:dyDescent="0.25">
      <c r="A145" s="55"/>
      <c r="B145" s="56"/>
      <c r="C145" s="57"/>
      <c r="D145" s="58"/>
      <c r="E145" s="20"/>
      <c r="F145" s="20"/>
      <c r="G145" s="57"/>
      <c r="H145" s="51"/>
      <c r="I145" s="52"/>
      <c r="J145" s="18"/>
      <c r="K145" s="51"/>
      <c r="L145" s="51"/>
      <c r="M145" s="52"/>
      <c r="N145" s="53"/>
      <c r="O145" s="18"/>
      <c r="P145" s="18"/>
      <c r="Q145" s="17"/>
      <c r="R145" s="22"/>
      <c r="S145" s="22"/>
      <c r="T145" s="16"/>
      <c r="U145" s="54"/>
      <c r="V145" s="54"/>
      <c r="W145" s="54"/>
      <c r="X145" s="54"/>
      <c r="Y145" s="54"/>
      <c r="Z145" s="54"/>
      <c r="AA145" s="54"/>
      <c r="AN145" s="21"/>
    </row>
    <row r="146" spans="1:40" hidden="1" x14ac:dyDescent="0.25">
      <c r="A146" s="55"/>
      <c r="B146" s="56"/>
      <c r="C146" s="57"/>
      <c r="D146" s="58"/>
      <c r="E146" s="20"/>
      <c r="F146" s="19"/>
      <c r="G146" s="57"/>
      <c r="H146" s="51"/>
      <c r="I146" s="52"/>
      <c r="J146" s="18"/>
      <c r="K146" s="51"/>
      <c r="L146" s="51"/>
      <c r="M146" s="52"/>
      <c r="N146" s="53"/>
      <c r="O146" s="18"/>
      <c r="P146" s="18"/>
      <c r="Q146" s="17"/>
      <c r="R146" s="17"/>
      <c r="S146" s="16"/>
      <c r="T146" s="16"/>
      <c r="U146" s="54"/>
      <c r="V146" s="54"/>
      <c r="W146" s="54"/>
      <c r="X146" s="54"/>
      <c r="Y146" s="54"/>
      <c r="Z146" s="54"/>
      <c r="AA146" s="54"/>
    </row>
    <row r="147" spans="1:40" s="7" customFormat="1" ht="78" hidden="1" customHeight="1" x14ac:dyDescent="0.25">
      <c r="A147" s="55">
        <v>10</v>
      </c>
      <c r="B147" s="56" t="s">
        <v>151</v>
      </c>
      <c r="C147" s="57" t="s">
        <v>13</v>
      </c>
      <c r="D147" s="58" t="s">
        <v>148</v>
      </c>
      <c r="E147" s="20" t="s">
        <v>141</v>
      </c>
      <c r="F147" s="20" t="s">
        <v>132</v>
      </c>
      <c r="G147" s="57">
        <v>1</v>
      </c>
      <c r="H147" s="59">
        <v>3</v>
      </c>
      <c r="I147" s="52" t="str">
        <f>IF(OR(AND(G147=1,H147=1),AND(G147=2,H147=1),AND(G147=1,H147=2),AND(G147=2,H147=2),AND(G147=3,H147=1)),"BAJO",IF(OR(AND(G147=4,H147=1),AND(G147=3,H147=2),AND(G147=2,H147=3),AND(G147=1,H147=3)),"MODERADO",IF(OR(AND(G147=5,H147=1),AND(G147=5,H147=2),AND(G147=4,H147=2),AND(G147=4,H147=3),AND(G147=3,H147=3),AND(G147=2,H147=4),AND(G147=1,H147=4),AND(G147=1,H147=5)),"ALTO",IF(OR(AND(G147=5,H147=3),AND(G147=5,H147=4),AND(G147=4,H147=4),AND(G147=3,H147=4),AND(G147=5,H147=5),AND(G147=4,H147=5),AND(G147=3,H147=5),AND(G147=2,H147=5)),"EXTREMO",""))))</f>
        <v>MODERADO</v>
      </c>
      <c r="J147" s="18" t="s">
        <v>69</v>
      </c>
      <c r="K147" s="50">
        <v>1</v>
      </c>
      <c r="L147" s="50">
        <v>3</v>
      </c>
      <c r="M147" s="52" t="str">
        <f>IF(OR(AND(K147=1,L147=1),AND(K147=2,L147=1),AND(K147=1,L147=2),AND(K147=2,L147=2),AND(K147=3,L147=1)),"BAJO",IF(OR(AND(K147=4,L147=1),AND(K147=3,L147=2),AND(K147=2,L147=3),AND(K147=1,L147=3)),"MODERADO",IF(OR(AND(K147=5,L147=1),AND(K147=5,L147=2),AND(K147=4,L147=2),AND(K147=4,L147=3),AND(K147=3,L147=3),AND(K147=2,L147=4),AND(K147=1,L147=4),AND(K147=1,L147=5)),"ALTO",IF(OR(AND(K147=5,L147=3),AND(K147=5,L147=4),AND(K147=4,L147=4),AND(K147=3,L147=4),AND(K147=5,L147=5),AND(K147=4,L147=5),AND(K147=3,L147=5),AND(K147=2,L147=5)),"EXTREMO",""))))</f>
        <v>MODERADO</v>
      </c>
      <c r="N147" s="53" t="s">
        <v>8</v>
      </c>
      <c r="O147" s="17" t="s">
        <v>6</v>
      </c>
      <c r="P147" s="17" t="s">
        <v>5</v>
      </c>
      <c r="Q147" s="17" t="s">
        <v>4</v>
      </c>
      <c r="R147" s="22">
        <v>43629</v>
      </c>
      <c r="S147" s="22" t="s">
        <v>3</v>
      </c>
      <c r="T147" s="16" t="s">
        <v>2</v>
      </c>
      <c r="U147" s="54" t="str">
        <f>$U$71</f>
        <v>Subsecretario de Sistemas de Información/Personal de Apoyo</v>
      </c>
      <c r="V14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47" s="54" t="str">
        <f>$W$71</f>
        <v>Continuar con la aplicación constante y seguimiento a la aplicación de los controles.</v>
      </c>
      <c r="X147" s="54"/>
      <c r="Y147" s="54" t="str">
        <f>$Y$71</f>
        <v>x</v>
      </c>
      <c r="Z147" s="54"/>
      <c r="AA147" s="54"/>
      <c r="AN147" s="21"/>
    </row>
    <row r="148" spans="1:40" s="7" customFormat="1" ht="78" hidden="1" customHeight="1" x14ac:dyDescent="0.25">
      <c r="A148" s="55"/>
      <c r="B148" s="56"/>
      <c r="C148" s="57"/>
      <c r="D148" s="58"/>
      <c r="E148" s="20" t="s">
        <v>145</v>
      </c>
      <c r="F148" s="20" t="s">
        <v>132</v>
      </c>
      <c r="G148" s="57"/>
      <c r="H148" s="51"/>
      <c r="I148" s="52"/>
      <c r="J148" s="18" t="s">
        <v>144</v>
      </c>
      <c r="K148" s="51"/>
      <c r="L148" s="51"/>
      <c r="M148" s="52"/>
      <c r="N148" s="53"/>
      <c r="O148" s="17" t="s">
        <v>6</v>
      </c>
      <c r="P148" s="17" t="s">
        <v>5</v>
      </c>
      <c r="Q148" s="17" t="s">
        <v>4</v>
      </c>
      <c r="R148" s="22">
        <v>43629</v>
      </c>
      <c r="S148" s="22" t="s">
        <v>3</v>
      </c>
      <c r="T148" s="16" t="s">
        <v>2</v>
      </c>
      <c r="U148" s="54"/>
      <c r="V148" s="54"/>
      <c r="W148" s="54"/>
      <c r="X148" s="54"/>
      <c r="Y148" s="54"/>
      <c r="Z148" s="54"/>
      <c r="AA148" s="54"/>
      <c r="AN148" s="21"/>
    </row>
    <row r="149" spans="1:40" s="7" customFormat="1" ht="78" hidden="1" customHeight="1" x14ac:dyDescent="0.25">
      <c r="A149" s="55"/>
      <c r="B149" s="56"/>
      <c r="C149" s="57"/>
      <c r="D149" s="58"/>
      <c r="E149" s="20"/>
      <c r="F149" s="20"/>
      <c r="G149" s="57"/>
      <c r="H149" s="51"/>
      <c r="I149" s="52"/>
      <c r="J149" s="18"/>
      <c r="K149" s="51"/>
      <c r="L149" s="51"/>
      <c r="M149" s="52"/>
      <c r="N149" s="53"/>
      <c r="O149" s="17" t="s">
        <v>6</v>
      </c>
      <c r="P149" s="17" t="s">
        <v>5</v>
      </c>
      <c r="Q149" s="17" t="s">
        <v>4</v>
      </c>
      <c r="R149" s="22">
        <v>43629</v>
      </c>
      <c r="S149" s="22" t="s">
        <v>3</v>
      </c>
      <c r="T149" s="16" t="s">
        <v>2</v>
      </c>
      <c r="U149" s="54"/>
      <c r="V149" s="54"/>
      <c r="W149" s="54"/>
      <c r="X149" s="54"/>
      <c r="Y149" s="54"/>
      <c r="Z149" s="54"/>
      <c r="AA149" s="54"/>
      <c r="AN149" s="21"/>
    </row>
    <row r="150" spans="1:40" s="7" customFormat="1" ht="78" hidden="1" customHeight="1" x14ac:dyDescent="0.25">
      <c r="A150" s="55"/>
      <c r="B150" s="56"/>
      <c r="C150" s="57"/>
      <c r="D150" s="58"/>
      <c r="E150" s="20"/>
      <c r="F150" s="20"/>
      <c r="G150" s="57"/>
      <c r="H150" s="51"/>
      <c r="I150" s="52"/>
      <c r="J150" s="18"/>
      <c r="K150" s="51"/>
      <c r="L150" s="51"/>
      <c r="M150" s="52"/>
      <c r="N150" s="53"/>
      <c r="O150" s="18"/>
      <c r="P150" s="18"/>
      <c r="Q150" s="17"/>
      <c r="R150" s="22"/>
      <c r="S150" s="22"/>
      <c r="T150" s="16"/>
      <c r="U150" s="54"/>
      <c r="V150" s="54"/>
      <c r="W150" s="54"/>
      <c r="X150" s="54"/>
      <c r="Y150" s="54"/>
      <c r="Z150" s="54"/>
      <c r="AA150" s="54"/>
      <c r="AN150" s="21"/>
    </row>
    <row r="151" spans="1:40" hidden="1" x14ac:dyDescent="0.25">
      <c r="A151" s="55"/>
      <c r="B151" s="56"/>
      <c r="C151" s="57"/>
      <c r="D151" s="58"/>
      <c r="E151" s="20"/>
      <c r="F151" s="19"/>
      <c r="G151" s="57"/>
      <c r="H151" s="51"/>
      <c r="I151" s="52"/>
      <c r="J151" s="18"/>
      <c r="K151" s="51"/>
      <c r="L151" s="51"/>
      <c r="M151" s="52"/>
      <c r="N151" s="53"/>
      <c r="O151" s="18"/>
      <c r="P151" s="18"/>
      <c r="Q151" s="17"/>
      <c r="R151" s="17"/>
      <c r="S151" s="16"/>
      <c r="T151" s="16"/>
      <c r="U151" s="54"/>
      <c r="V151" s="54"/>
      <c r="W151" s="54"/>
      <c r="X151" s="54"/>
      <c r="Y151" s="54"/>
      <c r="Z151" s="54"/>
      <c r="AA151" s="54"/>
    </row>
    <row r="152" spans="1:40" s="7" customFormat="1" ht="78" hidden="1" customHeight="1" x14ac:dyDescent="0.25">
      <c r="A152" s="55">
        <v>11</v>
      </c>
      <c r="B152" s="56" t="s">
        <v>150</v>
      </c>
      <c r="C152" s="57" t="s">
        <v>13</v>
      </c>
      <c r="D152" s="58" t="s">
        <v>148</v>
      </c>
      <c r="E152" s="20" t="s">
        <v>141</v>
      </c>
      <c r="F152" s="20" t="s">
        <v>132</v>
      </c>
      <c r="G152" s="57">
        <v>1</v>
      </c>
      <c r="H152" s="59">
        <v>3</v>
      </c>
      <c r="I152" s="52" t="str">
        <f>IF(OR(AND(G152=1,H152=1),AND(G152=2,H152=1),AND(G152=1,H152=2),AND(G152=2,H152=2),AND(G152=3,H152=1)),"BAJO",IF(OR(AND(G152=4,H152=1),AND(G152=3,H152=2),AND(G152=2,H152=3),AND(G152=1,H152=3)),"MODERADO",IF(OR(AND(G152=5,H152=1),AND(G152=5,H152=2),AND(G152=4,H152=2),AND(G152=4,H152=3),AND(G152=3,H152=3),AND(G152=2,H152=4),AND(G152=1,H152=4),AND(G152=1,H152=5)),"ALTO",IF(OR(AND(G152=5,H152=3),AND(G152=5,H152=4),AND(G152=4,H152=4),AND(G152=3,H152=4),AND(G152=5,H152=5),AND(G152=4,H152=5),AND(G152=3,H152=5),AND(G152=2,H152=5)),"EXTREMO",""))))</f>
        <v>MODERADO</v>
      </c>
      <c r="J152" s="18" t="s">
        <v>69</v>
      </c>
      <c r="K152" s="50">
        <v>1</v>
      </c>
      <c r="L152" s="50">
        <v>3</v>
      </c>
      <c r="M152" s="52" t="str">
        <f>IF(OR(AND(K152=1,L152=1),AND(K152=2,L152=1),AND(K152=1,L152=2),AND(K152=2,L152=2),AND(K152=3,L152=1)),"BAJO",IF(OR(AND(K152=4,L152=1),AND(K152=3,L152=2),AND(K152=2,L152=3),AND(K152=1,L152=3)),"MODERADO",IF(OR(AND(K152=5,L152=1),AND(K152=5,L152=2),AND(K152=4,L152=2),AND(K152=4,L152=3),AND(K152=3,L152=3),AND(K152=2,L152=4),AND(K152=1,L152=4),AND(K152=1,L152=5)),"ALTO",IF(OR(AND(K152=5,L152=3),AND(K152=5,L152=4),AND(K152=4,L152=4),AND(K152=3,L152=4),AND(K152=5,L152=5),AND(K152=4,L152=5),AND(K152=3,L152=5),AND(K152=2,L152=5)),"EXTREMO",""))))</f>
        <v>MODERADO</v>
      </c>
      <c r="N152" s="53" t="s">
        <v>8</v>
      </c>
      <c r="O152" s="17" t="s">
        <v>6</v>
      </c>
      <c r="P152" s="17" t="s">
        <v>5</v>
      </c>
      <c r="Q152" s="17" t="s">
        <v>4</v>
      </c>
      <c r="R152" s="22">
        <v>43629</v>
      </c>
      <c r="S152" s="22" t="s">
        <v>3</v>
      </c>
      <c r="T152" s="16" t="s">
        <v>2</v>
      </c>
      <c r="U152" s="54" t="str">
        <f>$U$71</f>
        <v>Subsecretario de Sistemas de Información/Personal de Apoyo</v>
      </c>
      <c r="V15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52" s="54" t="str">
        <f>$W$71</f>
        <v>Continuar con la aplicación constante y seguimiento a la aplicación de los controles.</v>
      </c>
      <c r="X152" s="54"/>
      <c r="Y152" s="54" t="str">
        <f>$Y$71</f>
        <v>x</v>
      </c>
      <c r="Z152" s="54"/>
      <c r="AA152" s="54"/>
      <c r="AN152" s="21"/>
    </row>
    <row r="153" spans="1:40" s="7" customFormat="1" ht="78" hidden="1" customHeight="1" x14ac:dyDescent="0.25">
      <c r="A153" s="55"/>
      <c r="B153" s="56"/>
      <c r="C153" s="57"/>
      <c r="D153" s="58"/>
      <c r="E153" s="20" t="s">
        <v>125</v>
      </c>
      <c r="F153" s="20" t="s">
        <v>132</v>
      </c>
      <c r="G153" s="57"/>
      <c r="H153" s="51"/>
      <c r="I153" s="52"/>
      <c r="J153" s="18" t="s">
        <v>17</v>
      </c>
      <c r="K153" s="51"/>
      <c r="L153" s="51"/>
      <c r="M153" s="52"/>
      <c r="N153" s="53"/>
      <c r="O153" s="17" t="s">
        <v>6</v>
      </c>
      <c r="P153" s="17" t="s">
        <v>5</v>
      </c>
      <c r="Q153" s="17" t="s">
        <v>4</v>
      </c>
      <c r="R153" s="22">
        <v>43629</v>
      </c>
      <c r="S153" s="22" t="s">
        <v>3</v>
      </c>
      <c r="T153" s="16" t="s">
        <v>2</v>
      </c>
      <c r="U153" s="54"/>
      <c r="V153" s="54"/>
      <c r="W153" s="54"/>
      <c r="X153" s="54"/>
      <c r="Y153" s="54"/>
      <c r="Z153" s="54"/>
      <c r="AA153" s="54"/>
      <c r="AN153" s="21"/>
    </row>
    <row r="154" spans="1:40" s="7" customFormat="1" ht="78" hidden="1" customHeight="1" x14ac:dyDescent="0.25">
      <c r="A154" s="55"/>
      <c r="B154" s="56"/>
      <c r="C154" s="57"/>
      <c r="D154" s="58"/>
      <c r="E154" s="20"/>
      <c r="F154" s="20"/>
      <c r="G154" s="57"/>
      <c r="H154" s="51"/>
      <c r="I154" s="52"/>
      <c r="J154" s="18" t="s">
        <v>15</v>
      </c>
      <c r="K154" s="51"/>
      <c r="L154" s="51"/>
      <c r="M154" s="52"/>
      <c r="N154" s="53"/>
      <c r="O154" s="17" t="s">
        <v>6</v>
      </c>
      <c r="P154" s="17" t="s">
        <v>5</v>
      </c>
      <c r="Q154" s="17" t="s">
        <v>4</v>
      </c>
      <c r="R154" s="22">
        <v>43629</v>
      </c>
      <c r="S154" s="22" t="s">
        <v>3</v>
      </c>
      <c r="T154" s="16" t="s">
        <v>2</v>
      </c>
      <c r="U154" s="54"/>
      <c r="V154" s="54"/>
      <c r="W154" s="54"/>
      <c r="X154" s="54"/>
      <c r="Y154" s="54"/>
      <c r="Z154" s="54"/>
      <c r="AA154" s="54"/>
      <c r="AN154" s="21"/>
    </row>
    <row r="155" spans="1:40" s="7" customFormat="1" ht="78" hidden="1" customHeight="1" x14ac:dyDescent="0.25">
      <c r="A155" s="55"/>
      <c r="B155" s="56"/>
      <c r="C155" s="57"/>
      <c r="D155" s="58"/>
      <c r="E155" s="20"/>
      <c r="F155" s="20"/>
      <c r="G155" s="57"/>
      <c r="H155" s="51"/>
      <c r="I155" s="52"/>
      <c r="J155" s="18"/>
      <c r="K155" s="51"/>
      <c r="L155" s="51"/>
      <c r="M155" s="52"/>
      <c r="N155" s="53"/>
      <c r="O155" s="18"/>
      <c r="P155" s="18"/>
      <c r="Q155" s="17"/>
      <c r="R155" s="22"/>
      <c r="S155" s="22"/>
      <c r="T155" s="16"/>
      <c r="U155" s="54"/>
      <c r="V155" s="54"/>
      <c r="W155" s="54"/>
      <c r="X155" s="54"/>
      <c r="Y155" s="54"/>
      <c r="Z155" s="54"/>
      <c r="AA155" s="54"/>
      <c r="AN155" s="21"/>
    </row>
    <row r="156" spans="1:40" hidden="1" x14ac:dyDescent="0.25">
      <c r="A156" s="55"/>
      <c r="B156" s="56"/>
      <c r="C156" s="57"/>
      <c r="D156" s="58"/>
      <c r="E156" s="20"/>
      <c r="F156" s="19"/>
      <c r="G156" s="57"/>
      <c r="H156" s="51"/>
      <c r="I156" s="52"/>
      <c r="J156" s="18"/>
      <c r="K156" s="51"/>
      <c r="L156" s="51"/>
      <c r="M156" s="52"/>
      <c r="N156" s="53"/>
      <c r="O156" s="18"/>
      <c r="P156" s="18"/>
      <c r="Q156" s="17"/>
      <c r="R156" s="17"/>
      <c r="S156" s="16"/>
      <c r="T156" s="16"/>
      <c r="U156" s="54"/>
      <c r="V156" s="54"/>
      <c r="W156" s="54"/>
      <c r="X156" s="54"/>
      <c r="Y156" s="54"/>
      <c r="Z156" s="54"/>
      <c r="AA156" s="54"/>
    </row>
    <row r="157" spans="1:40" s="7" customFormat="1" ht="78" hidden="1" customHeight="1" x14ac:dyDescent="0.25">
      <c r="A157" s="55">
        <v>12</v>
      </c>
      <c r="B157" s="56" t="s">
        <v>149</v>
      </c>
      <c r="C157" s="57" t="s">
        <v>13</v>
      </c>
      <c r="D157" s="58" t="s">
        <v>148</v>
      </c>
      <c r="E157" s="20" t="s">
        <v>141</v>
      </c>
      <c r="F157" s="20" t="s">
        <v>132</v>
      </c>
      <c r="G157" s="57">
        <v>2</v>
      </c>
      <c r="H157" s="59">
        <v>3</v>
      </c>
      <c r="I157" s="52" t="str">
        <f>IF(OR(AND(G157=1,H157=1),AND(G157=2,H157=1),AND(G157=1,H157=2),AND(G157=2,H157=2),AND(G157=3,H157=1)),"BAJO",IF(OR(AND(G157=4,H157=1),AND(G157=3,H157=2),AND(G157=2,H157=3),AND(G157=1,H157=3)),"MODERADO",IF(OR(AND(G157=5,H157=1),AND(G157=5,H157=2),AND(G157=4,H157=2),AND(G157=4,H157=3),AND(G157=3,H157=3),AND(G157=2,H157=4),AND(G157=1,H157=4),AND(G157=1,H157=5)),"ALTO",IF(OR(AND(G157=5,H157=3),AND(G157=5,H157=4),AND(G157=4,H157=4),AND(G157=3,H157=4),AND(G157=5,H157=5),AND(G157=4,H157=5),AND(G157=3,H157=5),AND(G157=2,H157=5)),"EXTREMO",""))))</f>
        <v>MODERADO</v>
      </c>
      <c r="J157" s="18" t="s">
        <v>69</v>
      </c>
      <c r="K157" s="50">
        <v>1</v>
      </c>
      <c r="L157" s="50">
        <v>3</v>
      </c>
      <c r="M157" s="52" t="str">
        <f>IF(OR(AND(K157=1,L157=1),AND(K157=2,L157=1),AND(K157=1,L157=2),AND(K157=2,L157=2),AND(K157=3,L157=1)),"BAJO",IF(OR(AND(K157=4,L157=1),AND(K157=3,L157=2),AND(K157=2,L157=3),AND(K157=1,L157=3)),"MODERADO",IF(OR(AND(K157=5,L157=1),AND(K157=5,L157=2),AND(K157=4,L157=2),AND(K157=4,L157=3),AND(K157=3,L157=3),AND(K157=2,L157=4),AND(K157=1,L157=4),AND(K157=1,L157=5)),"ALTO",IF(OR(AND(K157=5,L157=3),AND(K157=5,L157=4),AND(K157=4,L157=4),AND(K157=3,L157=4),AND(K157=5,L157=5),AND(K157=4,L157=5),AND(K157=3,L157=5),AND(K157=2,L157=5)),"EXTREMO",""))))</f>
        <v>MODERADO</v>
      </c>
      <c r="N157" s="53" t="s">
        <v>8</v>
      </c>
      <c r="O157" s="17" t="s">
        <v>6</v>
      </c>
      <c r="P157" s="17" t="s">
        <v>5</v>
      </c>
      <c r="Q157" s="17" t="s">
        <v>4</v>
      </c>
      <c r="R157" s="22">
        <v>43629</v>
      </c>
      <c r="S157" s="22" t="s">
        <v>3</v>
      </c>
      <c r="T157" s="16" t="s">
        <v>2</v>
      </c>
      <c r="U157" s="54" t="str">
        <f>$U$71</f>
        <v>Subsecretario de Sistemas de Información/Personal de Apoyo</v>
      </c>
      <c r="V15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57" s="54" t="str">
        <f>$W$71</f>
        <v>Continuar con la aplicación constante y seguimiento a la aplicación de los controles.</v>
      </c>
      <c r="X157" s="54"/>
      <c r="Y157" s="54" t="str">
        <f>$Y$71</f>
        <v>x</v>
      </c>
      <c r="Z157" s="54"/>
      <c r="AA157" s="54"/>
      <c r="AN157" s="21"/>
    </row>
    <row r="158" spans="1:40" s="7" customFormat="1" ht="78" hidden="1" customHeight="1" x14ac:dyDescent="0.25">
      <c r="A158" s="55"/>
      <c r="B158" s="56"/>
      <c r="C158" s="57"/>
      <c r="D158" s="58"/>
      <c r="E158" s="20" t="s">
        <v>68</v>
      </c>
      <c r="F158" s="20" t="s">
        <v>132</v>
      </c>
      <c r="G158" s="57"/>
      <c r="H158" s="51"/>
      <c r="I158" s="52"/>
      <c r="J158" s="18" t="s">
        <v>17</v>
      </c>
      <c r="K158" s="51"/>
      <c r="L158" s="51"/>
      <c r="M158" s="52"/>
      <c r="N158" s="53"/>
      <c r="O158" s="17" t="s">
        <v>6</v>
      </c>
      <c r="P158" s="17" t="s">
        <v>5</v>
      </c>
      <c r="Q158" s="17" t="s">
        <v>4</v>
      </c>
      <c r="R158" s="22">
        <v>43629</v>
      </c>
      <c r="S158" s="22" t="s">
        <v>3</v>
      </c>
      <c r="T158" s="16" t="s">
        <v>2</v>
      </c>
      <c r="U158" s="54"/>
      <c r="V158" s="54"/>
      <c r="W158" s="54"/>
      <c r="X158" s="54"/>
      <c r="Y158" s="54"/>
      <c r="Z158" s="54"/>
      <c r="AA158" s="54"/>
      <c r="AN158" s="21"/>
    </row>
    <row r="159" spans="1:40" s="7" customFormat="1" ht="78" hidden="1" customHeight="1" x14ac:dyDescent="0.25">
      <c r="A159" s="55"/>
      <c r="B159" s="56"/>
      <c r="C159" s="57"/>
      <c r="D159" s="58"/>
      <c r="E159" s="20"/>
      <c r="F159" s="20"/>
      <c r="G159" s="57"/>
      <c r="H159" s="51"/>
      <c r="I159" s="52"/>
      <c r="J159" s="18" t="s">
        <v>15</v>
      </c>
      <c r="K159" s="51"/>
      <c r="L159" s="51"/>
      <c r="M159" s="52"/>
      <c r="N159" s="53"/>
      <c r="O159" s="17" t="s">
        <v>6</v>
      </c>
      <c r="P159" s="17" t="s">
        <v>5</v>
      </c>
      <c r="Q159" s="17" t="s">
        <v>4</v>
      </c>
      <c r="R159" s="22">
        <v>43629</v>
      </c>
      <c r="S159" s="22" t="s">
        <v>3</v>
      </c>
      <c r="T159" s="16" t="s">
        <v>2</v>
      </c>
      <c r="U159" s="54"/>
      <c r="V159" s="54"/>
      <c r="W159" s="54"/>
      <c r="X159" s="54"/>
      <c r="Y159" s="54"/>
      <c r="Z159" s="54"/>
      <c r="AA159" s="54"/>
      <c r="AN159" s="21"/>
    </row>
    <row r="160" spans="1:40" s="7" customFormat="1" ht="78" hidden="1" customHeight="1" x14ac:dyDescent="0.25">
      <c r="A160" s="55"/>
      <c r="B160" s="56"/>
      <c r="C160" s="57"/>
      <c r="D160" s="58"/>
      <c r="E160" s="20"/>
      <c r="F160" s="20"/>
      <c r="G160" s="57"/>
      <c r="H160" s="51"/>
      <c r="I160" s="52"/>
      <c r="J160" s="18"/>
      <c r="K160" s="51"/>
      <c r="L160" s="51"/>
      <c r="M160" s="52"/>
      <c r="N160" s="53"/>
      <c r="O160" s="18"/>
      <c r="P160" s="18"/>
      <c r="Q160" s="17"/>
      <c r="R160" s="22"/>
      <c r="S160" s="22"/>
      <c r="T160" s="16"/>
      <c r="U160" s="54"/>
      <c r="V160" s="54"/>
      <c r="W160" s="54"/>
      <c r="X160" s="54"/>
      <c r="Y160" s="54"/>
      <c r="Z160" s="54"/>
      <c r="AA160" s="54"/>
      <c r="AN160" s="21"/>
    </row>
    <row r="161" spans="1:40" hidden="1" x14ac:dyDescent="0.25">
      <c r="A161" s="55"/>
      <c r="B161" s="56"/>
      <c r="C161" s="57"/>
      <c r="D161" s="58"/>
      <c r="E161" s="20"/>
      <c r="F161" s="19"/>
      <c r="G161" s="57"/>
      <c r="H161" s="51"/>
      <c r="I161" s="52"/>
      <c r="J161" s="18"/>
      <c r="K161" s="51"/>
      <c r="L161" s="51"/>
      <c r="M161" s="52"/>
      <c r="N161" s="53"/>
      <c r="O161" s="18"/>
      <c r="P161" s="18"/>
      <c r="Q161" s="17"/>
      <c r="R161" s="17"/>
      <c r="S161" s="16"/>
      <c r="T161" s="16"/>
      <c r="U161" s="54"/>
      <c r="V161" s="54"/>
      <c r="W161" s="54"/>
      <c r="X161" s="54"/>
      <c r="Y161" s="54"/>
      <c r="Z161" s="54"/>
      <c r="AA161" s="54"/>
    </row>
    <row r="162" spans="1:40" s="7" customFormat="1" ht="78" hidden="1" customHeight="1" x14ac:dyDescent="0.25">
      <c r="A162" s="55">
        <v>13</v>
      </c>
      <c r="B162" s="56" t="s">
        <v>147</v>
      </c>
      <c r="C162" s="57" t="s">
        <v>13</v>
      </c>
      <c r="D162" s="58" t="s">
        <v>146</v>
      </c>
      <c r="E162" s="20" t="s">
        <v>141</v>
      </c>
      <c r="F162" s="20" t="s">
        <v>132</v>
      </c>
      <c r="G162" s="57">
        <v>1</v>
      </c>
      <c r="H162" s="59">
        <v>3</v>
      </c>
      <c r="I162" s="52" t="str">
        <f>IF(OR(AND(G162=1,H162=1),AND(G162=2,H162=1),AND(G162=1,H162=2),AND(G162=2,H162=2),AND(G162=3,H162=1)),"BAJO",IF(OR(AND(G162=4,H162=1),AND(G162=3,H162=2),AND(G162=2,H162=3),AND(G162=1,H162=3)),"MODERADO",IF(OR(AND(G162=5,H162=1),AND(G162=5,H162=2),AND(G162=4,H162=2),AND(G162=4,H162=3),AND(G162=3,H162=3),AND(G162=2,H162=4),AND(G162=1,H162=4),AND(G162=1,H162=5)),"ALTO",IF(OR(AND(G162=5,H162=3),AND(G162=5,H162=4),AND(G162=4,H162=4),AND(G162=3,H162=4),AND(G162=5,H162=5),AND(G162=4,H162=5),AND(G162=3,H162=5),AND(G162=2,H162=5)),"EXTREMO",""))))</f>
        <v>MODERADO</v>
      </c>
      <c r="J162" s="18" t="s">
        <v>69</v>
      </c>
      <c r="K162" s="50">
        <v>1</v>
      </c>
      <c r="L162" s="50">
        <v>3</v>
      </c>
      <c r="M162" s="52" t="str">
        <f>IF(OR(AND(K162=1,L162=1),AND(K162=2,L162=1),AND(K162=1,L162=2),AND(K162=2,L162=2),AND(K162=3,L162=1)),"BAJO",IF(OR(AND(K162=4,L162=1),AND(K162=3,L162=2),AND(K162=2,L162=3),AND(K162=1,L162=3)),"MODERADO",IF(OR(AND(K162=5,L162=1),AND(K162=5,L162=2),AND(K162=4,L162=2),AND(K162=4,L162=3),AND(K162=3,L162=3),AND(K162=2,L162=4),AND(K162=1,L162=4),AND(K162=1,L162=5)),"ALTO",IF(OR(AND(K162=5,L162=3),AND(K162=5,L162=4),AND(K162=4,L162=4),AND(K162=3,L162=4),AND(K162=5,L162=5),AND(K162=4,L162=5),AND(K162=3,L162=5),AND(K162=2,L162=5)),"EXTREMO",""))))</f>
        <v>MODERADO</v>
      </c>
      <c r="N162" s="53" t="s">
        <v>8</v>
      </c>
      <c r="O162" s="17" t="s">
        <v>6</v>
      </c>
      <c r="P162" s="17" t="s">
        <v>5</v>
      </c>
      <c r="Q162" s="17" t="s">
        <v>4</v>
      </c>
      <c r="R162" s="22">
        <v>43629</v>
      </c>
      <c r="S162" s="22" t="s">
        <v>3</v>
      </c>
      <c r="T162" s="16" t="s">
        <v>2</v>
      </c>
      <c r="U162" s="54" t="str">
        <f>$U$71</f>
        <v>Subsecretario de Sistemas de Información/Personal de Apoyo</v>
      </c>
      <c r="V16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62" s="54" t="str">
        <f>$W$71</f>
        <v>Continuar con la aplicación constante y seguimiento a la aplicación de los controles.</v>
      </c>
      <c r="X162" s="54"/>
      <c r="Y162" s="54" t="str">
        <f>$Y$71</f>
        <v>x</v>
      </c>
      <c r="Z162" s="54"/>
      <c r="AA162" s="54"/>
      <c r="AN162" s="21"/>
    </row>
    <row r="163" spans="1:40" s="7" customFormat="1" ht="78" hidden="1" customHeight="1" x14ac:dyDescent="0.25">
      <c r="A163" s="55"/>
      <c r="B163" s="56"/>
      <c r="C163" s="57"/>
      <c r="D163" s="58"/>
      <c r="E163" s="20" t="s">
        <v>145</v>
      </c>
      <c r="F163" s="20" t="s">
        <v>132</v>
      </c>
      <c r="G163" s="57"/>
      <c r="H163" s="51"/>
      <c r="I163" s="52"/>
      <c r="J163" s="18" t="s">
        <v>144</v>
      </c>
      <c r="K163" s="51"/>
      <c r="L163" s="51"/>
      <c r="M163" s="52"/>
      <c r="N163" s="53"/>
      <c r="O163" s="17" t="s">
        <v>6</v>
      </c>
      <c r="P163" s="17" t="s">
        <v>5</v>
      </c>
      <c r="Q163" s="17" t="s">
        <v>4</v>
      </c>
      <c r="R163" s="22">
        <v>43629</v>
      </c>
      <c r="S163" s="22" t="s">
        <v>3</v>
      </c>
      <c r="T163" s="16" t="s">
        <v>2</v>
      </c>
      <c r="U163" s="54"/>
      <c r="V163" s="54"/>
      <c r="W163" s="54"/>
      <c r="X163" s="54"/>
      <c r="Y163" s="54"/>
      <c r="Z163" s="54"/>
      <c r="AA163" s="54"/>
      <c r="AN163" s="21"/>
    </row>
    <row r="164" spans="1:40" s="7" customFormat="1" ht="78" hidden="1" customHeight="1" x14ac:dyDescent="0.25">
      <c r="A164" s="55"/>
      <c r="B164" s="56"/>
      <c r="C164" s="57"/>
      <c r="D164" s="58"/>
      <c r="E164" s="20"/>
      <c r="F164" s="20"/>
      <c r="G164" s="57"/>
      <c r="H164" s="51"/>
      <c r="I164" s="52"/>
      <c r="J164" s="18"/>
      <c r="K164" s="51"/>
      <c r="L164" s="51"/>
      <c r="M164" s="52"/>
      <c r="N164" s="53"/>
      <c r="O164" s="17" t="s">
        <v>6</v>
      </c>
      <c r="P164" s="17" t="s">
        <v>5</v>
      </c>
      <c r="Q164" s="17" t="s">
        <v>4</v>
      </c>
      <c r="R164" s="22">
        <v>43629</v>
      </c>
      <c r="S164" s="22" t="s">
        <v>3</v>
      </c>
      <c r="T164" s="16" t="s">
        <v>2</v>
      </c>
      <c r="U164" s="54"/>
      <c r="V164" s="54"/>
      <c r="W164" s="54"/>
      <c r="X164" s="54"/>
      <c r="Y164" s="54"/>
      <c r="Z164" s="54"/>
      <c r="AA164" s="54"/>
      <c r="AN164" s="21"/>
    </row>
    <row r="165" spans="1:40" s="7" customFormat="1" ht="78" hidden="1" customHeight="1" x14ac:dyDescent="0.25">
      <c r="A165" s="55"/>
      <c r="B165" s="56"/>
      <c r="C165" s="57"/>
      <c r="D165" s="58"/>
      <c r="E165" s="20"/>
      <c r="F165" s="20"/>
      <c r="G165" s="57"/>
      <c r="H165" s="51"/>
      <c r="I165" s="52"/>
      <c r="J165" s="18"/>
      <c r="K165" s="51"/>
      <c r="L165" s="51"/>
      <c r="M165" s="52"/>
      <c r="N165" s="53"/>
      <c r="O165" s="18"/>
      <c r="P165" s="18"/>
      <c r="Q165" s="17"/>
      <c r="R165" s="22"/>
      <c r="S165" s="22"/>
      <c r="T165" s="16"/>
      <c r="U165" s="54"/>
      <c r="V165" s="54"/>
      <c r="W165" s="54"/>
      <c r="X165" s="54"/>
      <c r="Y165" s="54"/>
      <c r="Z165" s="54"/>
      <c r="AA165" s="54"/>
      <c r="AN165" s="21"/>
    </row>
    <row r="166" spans="1:40" hidden="1" x14ac:dyDescent="0.25">
      <c r="A166" s="55"/>
      <c r="B166" s="56"/>
      <c r="C166" s="57"/>
      <c r="D166" s="58"/>
      <c r="E166" s="20"/>
      <c r="F166" s="19"/>
      <c r="G166" s="57"/>
      <c r="H166" s="51"/>
      <c r="I166" s="52"/>
      <c r="J166" s="18"/>
      <c r="K166" s="51"/>
      <c r="L166" s="51"/>
      <c r="M166" s="52"/>
      <c r="N166" s="53"/>
      <c r="O166" s="18"/>
      <c r="P166" s="18"/>
      <c r="Q166" s="17"/>
      <c r="R166" s="17"/>
      <c r="S166" s="16"/>
      <c r="T166" s="16"/>
      <c r="U166" s="54"/>
      <c r="V166" s="54"/>
      <c r="W166" s="54"/>
      <c r="X166" s="54"/>
      <c r="Y166" s="54"/>
      <c r="Z166" s="54"/>
      <c r="AA166" s="54"/>
    </row>
    <row r="167" spans="1:40" s="7" customFormat="1" ht="78" hidden="1" customHeight="1" x14ac:dyDescent="0.25">
      <c r="A167" s="55">
        <v>14</v>
      </c>
      <c r="B167" s="56" t="s">
        <v>143</v>
      </c>
      <c r="C167" s="57" t="s">
        <v>13</v>
      </c>
      <c r="D167" s="58" t="s">
        <v>142</v>
      </c>
      <c r="E167" s="20" t="s">
        <v>141</v>
      </c>
      <c r="F167" s="20" t="s">
        <v>132</v>
      </c>
      <c r="G167" s="57">
        <v>2</v>
      </c>
      <c r="H167" s="59">
        <v>3</v>
      </c>
      <c r="I167" s="52" t="str">
        <f>IF(OR(AND(G167=1,H167=1),AND(G167=2,H167=1),AND(G167=1,H167=2),AND(G167=2,H167=2),AND(G167=3,H167=1)),"BAJO",IF(OR(AND(G167=4,H167=1),AND(G167=3,H167=2),AND(G167=2,H167=3),AND(G167=1,H167=3)),"MODERADO",IF(OR(AND(G167=5,H167=1),AND(G167=5,H167=2),AND(G167=4,H167=2),AND(G167=4,H167=3),AND(G167=3,H167=3),AND(G167=2,H167=4),AND(G167=1,H167=4),AND(G167=1,H167=5)),"ALTO",IF(OR(AND(G167=5,H167=3),AND(G167=5,H167=4),AND(G167=4,H167=4),AND(G167=3,H167=4),AND(G167=5,H167=5),AND(G167=4,H167=5),AND(G167=3,H167=5),AND(G167=2,H167=5)),"EXTREMO",""))))</f>
        <v>MODERADO</v>
      </c>
      <c r="J167" s="18" t="s">
        <v>69</v>
      </c>
      <c r="K167" s="50">
        <v>1</v>
      </c>
      <c r="L167" s="50">
        <v>3</v>
      </c>
      <c r="M167" s="52" t="str">
        <f>IF(OR(AND(K167=1,L167=1),AND(K167=2,L167=1),AND(K167=1,L167=2),AND(K167=2,L167=2),AND(K167=3,L167=1)),"BAJO",IF(OR(AND(K167=4,L167=1),AND(K167=3,L167=2),AND(K167=2,L167=3),AND(K167=1,L167=3)),"MODERADO",IF(OR(AND(K167=5,L167=1),AND(K167=5,L167=2),AND(K167=4,L167=2),AND(K167=4,L167=3),AND(K167=3,L167=3),AND(K167=2,L167=4),AND(K167=1,L167=4),AND(K167=1,L167=5)),"ALTO",IF(OR(AND(K167=5,L167=3),AND(K167=5,L167=4),AND(K167=4,L167=4),AND(K167=3,L167=4),AND(K167=5,L167=5),AND(K167=4,L167=5),AND(K167=3,L167=5),AND(K167=2,L167=5)),"EXTREMO",""))))</f>
        <v>MODERADO</v>
      </c>
      <c r="N167" s="53" t="s">
        <v>8</v>
      </c>
      <c r="O167" s="17" t="s">
        <v>6</v>
      </c>
      <c r="P167" s="17" t="s">
        <v>5</v>
      </c>
      <c r="Q167" s="17" t="s">
        <v>4</v>
      </c>
      <c r="R167" s="22">
        <v>43629</v>
      </c>
      <c r="S167" s="22" t="s">
        <v>3</v>
      </c>
      <c r="T167" s="16" t="s">
        <v>2</v>
      </c>
      <c r="U167" s="54" t="str">
        <f>$U$71</f>
        <v>Subsecretario de Sistemas de Información/Personal de Apoyo</v>
      </c>
      <c r="V16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67" s="54" t="str">
        <f>$W$71</f>
        <v>Continuar con la aplicación constante y seguimiento a la aplicación de los controles.</v>
      </c>
      <c r="X167" s="54"/>
      <c r="Y167" s="54" t="str">
        <f>$Y$71</f>
        <v>x</v>
      </c>
      <c r="Z167" s="54"/>
      <c r="AA167" s="54"/>
      <c r="AN167" s="21"/>
    </row>
    <row r="168" spans="1:40" s="7" customFormat="1" ht="78" hidden="1" customHeight="1" x14ac:dyDescent="0.25">
      <c r="A168" s="55"/>
      <c r="B168" s="56"/>
      <c r="C168" s="57"/>
      <c r="D168" s="58"/>
      <c r="E168" s="20" t="s">
        <v>68</v>
      </c>
      <c r="F168" s="20" t="s">
        <v>132</v>
      </c>
      <c r="G168" s="57"/>
      <c r="H168" s="51"/>
      <c r="I168" s="52"/>
      <c r="J168" s="18" t="s">
        <v>17</v>
      </c>
      <c r="K168" s="51"/>
      <c r="L168" s="51"/>
      <c r="M168" s="52"/>
      <c r="N168" s="53"/>
      <c r="O168" s="17" t="s">
        <v>6</v>
      </c>
      <c r="P168" s="17" t="s">
        <v>5</v>
      </c>
      <c r="Q168" s="17" t="s">
        <v>4</v>
      </c>
      <c r="R168" s="22">
        <v>43629</v>
      </c>
      <c r="S168" s="22" t="s">
        <v>3</v>
      </c>
      <c r="T168" s="16" t="s">
        <v>2</v>
      </c>
      <c r="U168" s="54"/>
      <c r="V168" s="54"/>
      <c r="W168" s="54"/>
      <c r="X168" s="54"/>
      <c r="Y168" s="54"/>
      <c r="Z168" s="54"/>
      <c r="AA168" s="54"/>
      <c r="AN168" s="21"/>
    </row>
    <row r="169" spans="1:40" s="7" customFormat="1" ht="78" hidden="1" customHeight="1" x14ac:dyDescent="0.25">
      <c r="A169" s="55"/>
      <c r="B169" s="56"/>
      <c r="C169" s="57"/>
      <c r="D169" s="58"/>
      <c r="E169" s="20"/>
      <c r="F169" s="20"/>
      <c r="G169" s="57"/>
      <c r="H169" s="51"/>
      <c r="I169" s="52"/>
      <c r="J169" s="18"/>
      <c r="K169" s="51"/>
      <c r="L169" s="51"/>
      <c r="M169" s="52"/>
      <c r="N169" s="53"/>
      <c r="O169" s="17" t="s">
        <v>6</v>
      </c>
      <c r="P169" s="17" t="s">
        <v>5</v>
      </c>
      <c r="Q169" s="17" t="s">
        <v>4</v>
      </c>
      <c r="R169" s="22">
        <v>43629</v>
      </c>
      <c r="S169" s="22" t="s">
        <v>3</v>
      </c>
      <c r="T169" s="16" t="s">
        <v>2</v>
      </c>
      <c r="U169" s="54"/>
      <c r="V169" s="54"/>
      <c r="W169" s="54"/>
      <c r="X169" s="54"/>
      <c r="Y169" s="54"/>
      <c r="Z169" s="54"/>
      <c r="AA169" s="54"/>
      <c r="AN169" s="21"/>
    </row>
    <row r="170" spans="1:40" s="7" customFormat="1" ht="78" hidden="1" customHeight="1" x14ac:dyDescent="0.25">
      <c r="A170" s="55"/>
      <c r="B170" s="56"/>
      <c r="C170" s="57"/>
      <c r="D170" s="58"/>
      <c r="E170" s="20"/>
      <c r="F170" s="20"/>
      <c r="G170" s="57"/>
      <c r="H170" s="51"/>
      <c r="I170" s="52"/>
      <c r="J170" s="18"/>
      <c r="K170" s="51"/>
      <c r="L170" s="51"/>
      <c r="M170" s="52"/>
      <c r="N170" s="53"/>
      <c r="O170" s="18"/>
      <c r="P170" s="18"/>
      <c r="Q170" s="17"/>
      <c r="R170" s="22"/>
      <c r="S170" s="22"/>
      <c r="T170" s="16"/>
      <c r="U170" s="54"/>
      <c r="V170" s="54"/>
      <c r="W170" s="54"/>
      <c r="X170" s="54"/>
      <c r="Y170" s="54"/>
      <c r="Z170" s="54"/>
      <c r="AA170" s="54"/>
      <c r="AN170" s="21"/>
    </row>
    <row r="171" spans="1:40" hidden="1" x14ac:dyDescent="0.25">
      <c r="A171" s="55"/>
      <c r="B171" s="56"/>
      <c r="C171" s="57"/>
      <c r="D171" s="58"/>
      <c r="E171" s="20"/>
      <c r="F171" s="19"/>
      <c r="G171" s="57"/>
      <c r="H171" s="51"/>
      <c r="I171" s="52"/>
      <c r="J171" s="18"/>
      <c r="K171" s="51"/>
      <c r="L171" s="51"/>
      <c r="M171" s="52"/>
      <c r="N171" s="53"/>
      <c r="O171" s="18"/>
      <c r="P171" s="18"/>
      <c r="Q171" s="17"/>
      <c r="R171" s="17"/>
      <c r="S171" s="16"/>
      <c r="T171" s="16"/>
      <c r="U171" s="54"/>
      <c r="V171" s="54"/>
      <c r="W171" s="54"/>
      <c r="X171" s="54"/>
      <c r="Y171" s="54"/>
      <c r="Z171" s="54"/>
      <c r="AA171" s="54"/>
    </row>
    <row r="172" spans="1:40" s="7" customFormat="1" ht="78" hidden="1" customHeight="1" x14ac:dyDescent="0.25">
      <c r="A172" s="55">
        <v>15</v>
      </c>
      <c r="B172" s="56" t="s">
        <v>140</v>
      </c>
      <c r="C172" s="57" t="s">
        <v>13</v>
      </c>
      <c r="D172" s="58" t="s">
        <v>139</v>
      </c>
      <c r="E172" s="20" t="s">
        <v>138</v>
      </c>
      <c r="F172" s="20" t="s">
        <v>132</v>
      </c>
      <c r="G172" s="57">
        <v>1</v>
      </c>
      <c r="H172" s="59">
        <v>3</v>
      </c>
      <c r="I172" s="52" t="str">
        <f>IF(OR(AND(G172=1,H172=1),AND(G172=2,H172=1),AND(G172=1,H172=2),AND(G172=2,H172=2),AND(G172=3,H172=1)),"BAJO",IF(OR(AND(G172=4,H172=1),AND(G172=3,H172=2),AND(G172=2,H172=3),AND(G172=1,H172=3)),"MODERADO",IF(OR(AND(G172=5,H172=1),AND(G172=5,H172=2),AND(G172=4,H172=2),AND(G172=4,H172=3),AND(G172=3,H172=3),AND(G172=2,H172=4),AND(G172=1,H172=4),AND(G172=1,H172=5)),"ALTO",IF(OR(AND(G172=5,H172=3),AND(G172=5,H172=4),AND(G172=4,H172=4),AND(G172=3,H172=4),AND(G172=5,H172=5),AND(G172=4,H172=5),AND(G172=3,H172=5),AND(G172=2,H172=5)),"EXTREMO",""))))</f>
        <v>MODERADO</v>
      </c>
      <c r="J172" s="18" t="s">
        <v>69</v>
      </c>
      <c r="K172" s="50">
        <v>1</v>
      </c>
      <c r="L172" s="50">
        <v>3</v>
      </c>
      <c r="M172" s="52" t="str">
        <f>IF(OR(AND(K172=1,L172=1),AND(K172=2,L172=1),AND(K172=1,L172=2),AND(K172=2,L172=2),AND(K172=3,L172=1)),"BAJO",IF(OR(AND(K172=4,L172=1),AND(K172=3,L172=2),AND(K172=2,L172=3),AND(K172=1,L172=3)),"MODERADO",IF(OR(AND(K172=5,L172=1),AND(K172=5,L172=2),AND(K172=4,L172=2),AND(K172=4,L172=3),AND(K172=3,L172=3),AND(K172=2,L172=4),AND(K172=1,L172=4),AND(K172=1,L172=5)),"ALTO",IF(OR(AND(K172=5,L172=3),AND(K172=5,L172=4),AND(K172=4,L172=4),AND(K172=3,L172=4),AND(K172=5,L172=5),AND(K172=4,L172=5),AND(K172=3,L172=5),AND(K172=2,L172=5)),"EXTREMO",""))))</f>
        <v>MODERADO</v>
      </c>
      <c r="N172" s="53" t="s">
        <v>8</v>
      </c>
      <c r="O172" s="17" t="s">
        <v>6</v>
      </c>
      <c r="P172" s="17" t="s">
        <v>5</v>
      </c>
      <c r="Q172" s="17" t="s">
        <v>4</v>
      </c>
      <c r="R172" s="22">
        <v>43629</v>
      </c>
      <c r="S172" s="22" t="s">
        <v>3</v>
      </c>
      <c r="T172" s="16" t="s">
        <v>2</v>
      </c>
      <c r="U172" s="54" t="str">
        <f>$U$71</f>
        <v>Subsecretario de Sistemas de Información/Personal de Apoyo</v>
      </c>
      <c r="V17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72" s="54" t="str">
        <f>$W$71</f>
        <v>Continuar con la aplicación constante y seguimiento a la aplicación de los controles.</v>
      </c>
      <c r="X172" s="54"/>
      <c r="Y172" s="54" t="str">
        <f>$Y$71</f>
        <v>x</v>
      </c>
      <c r="Z172" s="54"/>
      <c r="AA172" s="54"/>
      <c r="AN172" s="21"/>
    </row>
    <row r="173" spans="1:40" s="7" customFormat="1" ht="78" hidden="1" customHeight="1" x14ac:dyDescent="0.25">
      <c r="A173" s="55"/>
      <c r="B173" s="56"/>
      <c r="C173" s="57"/>
      <c r="D173" s="58"/>
      <c r="E173" s="20" t="s">
        <v>137</v>
      </c>
      <c r="F173" s="20" t="s">
        <v>132</v>
      </c>
      <c r="G173" s="57"/>
      <c r="H173" s="51"/>
      <c r="I173" s="52"/>
      <c r="J173" s="18" t="s">
        <v>136</v>
      </c>
      <c r="K173" s="51"/>
      <c r="L173" s="51"/>
      <c r="M173" s="52"/>
      <c r="N173" s="53"/>
      <c r="O173" s="17" t="s">
        <v>6</v>
      </c>
      <c r="P173" s="17" t="s">
        <v>5</v>
      </c>
      <c r="Q173" s="17" t="s">
        <v>4</v>
      </c>
      <c r="R173" s="22">
        <v>43629</v>
      </c>
      <c r="S173" s="22" t="s">
        <v>3</v>
      </c>
      <c r="T173" s="16" t="s">
        <v>2</v>
      </c>
      <c r="U173" s="54"/>
      <c r="V173" s="54"/>
      <c r="W173" s="54"/>
      <c r="X173" s="54"/>
      <c r="Y173" s="54"/>
      <c r="Z173" s="54"/>
      <c r="AA173" s="54"/>
      <c r="AN173" s="21"/>
    </row>
    <row r="174" spans="1:40" s="7" customFormat="1" ht="78" hidden="1" customHeight="1" x14ac:dyDescent="0.25">
      <c r="A174" s="55"/>
      <c r="B174" s="56"/>
      <c r="C174" s="57"/>
      <c r="D174" s="58"/>
      <c r="E174" s="20"/>
      <c r="F174" s="20"/>
      <c r="G174" s="57"/>
      <c r="H174" s="51"/>
      <c r="I174" s="52"/>
      <c r="J174" s="18"/>
      <c r="K174" s="51"/>
      <c r="L174" s="51"/>
      <c r="M174" s="52"/>
      <c r="N174" s="53"/>
      <c r="O174" s="17" t="s">
        <v>6</v>
      </c>
      <c r="P174" s="17" t="s">
        <v>5</v>
      </c>
      <c r="Q174" s="17" t="s">
        <v>4</v>
      </c>
      <c r="R174" s="22">
        <v>43629</v>
      </c>
      <c r="S174" s="22" t="s">
        <v>3</v>
      </c>
      <c r="T174" s="16" t="s">
        <v>2</v>
      </c>
      <c r="U174" s="54"/>
      <c r="V174" s="54"/>
      <c r="W174" s="54"/>
      <c r="X174" s="54"/>
      <c r="Y174" s="54"/>
      <c r="Z174" s="54"/>
      <c r="AA174" s="54"/>
      <c r="AN174" s="21"/>
    </row>
    <row r="175" spans="1:40" s="7" customFormat="1" ht="78" hidden="1" customHeight="1" x14ac:dyDescent="0.25">
      <c r="A175" s="55"/>
      <c r="B175" s="56"/>
      <c r="C175" s="57"/>
      <c r="D175" s="58"/>
      <c r="E175" s="20"/>
      <c r="F175" s="20"/>
      <c r="G175" s="57"/>
      <c r="H175" s="51"/>
      <c r="I175" s="52"/>
      <c r="J175" s="18"/>
      <c r="K175" s="51"/>
      <c r="L175" s="51"/>
      <c r="M175" s="52"/>
      <c r="N175" s="53"/>
      <c r="O175" s="18"/>
      <c r="P175" s="18"/>
      <c r="Q175" s="17"/>
      <c r="R175" s="22"/>
      <c r="S175" s="22"/>
      <c r="T175" s="16"/>
      <c r="U175" s="54"/>
      <c r="V175" s="54"/>
      <c r="W175" s="54"/>
      <c r="X175" s="54"/>
      <c r="Y175" s="54"/>
      <c r="Z175" s="54"/>
      <c r="AA175" s="54"/>
      <c r="AN175" s="21"/>
    </row>
    <row r="176" spans="1:40" hidden="1" x14ac:dyDescent="0.25">
      <c r="A176" s="55"/>
      <c r="B176" s="56"/>
      <c r="C176" s="57"/>
      <c r="D176" s="58"/>
      <c r="E176" s="20"/>
      <c r="F176" s="19"/>
      <c r="G176" s="57"/>
      <c r="H176" s="51"/>
      <c r="I176" s="52"/>
      <c r="J176" s="18"/>
      <c r="K176" s="51"/>
      <c r="L176" s="51"/>
      <c r="M176" s="52"/>
      <c r="N176" s="53"/>
      <c r="O176" s="18"/>
      <c r="P176" s="18"/>
      <c r="Q176" s="17"/>
      <c r="R176" s="17"/>
      <c r="S176" s="16"/>
      <c r="T176" s="16"/>
      <c r="U176" s="54"/>
      <c r="V176" s="54"/>
      <c r="W176" s="54"/>
      <c r="X176" s="54"/>
      <c r="Y176" s="54"/>
      <c r="Z176" s="54"/>
      <c r="AA176" s="54"/>
    </row>
    <row r="177" spans="1:40" s="7" customFormat="1" ht="78" hidden="1" customHeight="1" x14ac:dyDescent="0.25">
      <c r="A177" s="55">
        <v>16</v>
      </c>
      <c r="B177" s="56" t="s">
        <v>135</v>
      </c>
      <c r="C177" s="57" t="s">
        <v>13</v>
      </c>
      <c r="D177" s="58" t="s">
        <v>134</v>
      </c>
      <c r="E177" s="20" t="s">
        <v>133</v>
      </c>
      <c r="F177" s="20" t="s">
        <v>132</v>
      </c>
      <c r="G177" s="57">
        <v>2</v>
      </c>
      <c r="H177" s="59">
        <v>3</v>
      </c>
      <c r="I177" s="52" t="str">
        <f>IF(OR(AND(G177=1,H177=1),AND(G177=2,H177=1),AND(G177=1,H177=2),AND(G177=2,H177=2),AND(G177=3,H177=1)),"BAJO",IF(OR(AND(G177=4,H177=1),AND(G177=3,H177=2),AND(G177=2,H177=3),AND(G177=1,H177=3)),"MODERADO",IF(OR(AND(G177=5,H177=1),AND(G177=5,H177=2),AND(G177=4,H177=2),AND(G177=4,H177=3),AND(G177=3,H177=3),AND(G177=2,H177=4),AND(G177=1,H177=4),AND(G177=1,H177=5)),"ALTO",IF(OR(AND(G177=5,H177=3),AND(G177=5,H177=4),AND(G177=4,H177=4),AND(G177=3,H177=4),AND(G177=5,H177=5),AND(G177=4,H177=5),AND(G177=3,H177=5),AND(G177=2,H177=5)),"EXTREMO",""))))</f>
        <v>MODERADO</v>
      </c>
      <c r="J177" s="18" t="s">
        <v>69</v>
      </c>
      <c r="K177" s="50">
        <v>1</v>
      </c>
      <c r="L177" s="50">
        <v>3</v>
      </c>
      <c r="M177" s="52" t="str">
        <f>IF(OR(AND(K177=1,L177=1),AND(K177=2,L177=1),AND(K177=1,L177=2),AND(K177=2,L177=2),AND(K177=3,L177=1)),"BAJO",IF(OR(AND(K177=4,L177=1),AND(K177=3,L177=2),AND(K177=2,L177=3),AND(K177=1,L177=3)),"MODERADO",IF(OR(AND(K177=5,L177=1),AND(K177=5,L177=2),AND(K177=4,L177=2),AND(K177=4,L177=3),AND(K177=3,L177=3),AND(K177=2,L177=4),AND(K177=1,L177=4),AND(K177=1,L177=5)),"ALTO",IF(OR(AND(K177=5,L177=3),AND(K177=5,L177=4),AND(K177=4,L177=4),AND(K177=3,L177=4),AND(K177=5,L177=5),AND(K177=4,L177=5),AND(K177=3,L177=5),AND(K177=2,L177=5)),"EXTREMO",""))))</f>
        <v>MODERADO</v>
      </c>
      <c r="N177" s="53" t="s">
        <v>8</v>
      </c>
      <c r="O177" s="17" t="s">
        <v>6</v>
      </c>
      <c r="P177" s="17" t="s">
        <v>5</v>
      </c>
      <c r="Q177" s="17" t="s">
        <v>4</v>
      </c>
      <c r="R177" s="22">
        <v>43629</v>
      </c>
      <c r="S177" s="22" t="s">
        <v>3</v>
      </c>
      <c r="T177" s="16" t="s">
        <v>2</v>
      </c>
      <c r="U177" s="54" t="str">
        <f>$U$71</f>
        <v>Subsecretario de Sistemas de Información/Personal de Apoyo</v>
      </c>
      <c r="V17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77" s="54" t="str">
        <f>$W$71</f>
        <v>Continuar con la aplicación constante y seguimiento a la aplicación de los controles.</v>
      </c>
      <c r="X177" s="54"/>
      <c r="Y177" s="54" t="str">
        <f>$Y$71</f>
        <v>x</v>
      </c>
      <c r="Z177" s="54"/>
      <c r="AA177" s="54"/>
      <c r="AN177" s="21"/>
    </row>
    <row r="178" spans="1:40" s="7" customFormat="1" ht="78" hidden="1" customHeight="1" x14ac:dyDescent="0.25">
      <c r="A178" s="55"/>
      <c r="B178" s="56"/>
      <c r="C178" s="57"/>
      <c r="D178" s="58"/>
      <c r="E178" s="20" t="s">
        <v>68</v>
      </c>
      <c r="F178" s="20" t="s">
        <v>132</v>
      </c>
      <c r="G178" s="57"/>
      <c r="H178" s="51"/>
      <c r="I178" s="52"/>
      <c r="J178" s="18" t="s">
        <v>17</v>
      </c>
      <c r="K178" s="51"/>
      <c r="L178" s="51"/>
      <c r="M178" s="52"/>
      <c r="N178" s="53"/>
      <c r="O178" s="17" t="s">
        <v>6</v>
      </c>
      <c r="P178" s="17" t="s">
        <v>5</v>
      </c>
      <c r="Q178" s="17" t="s">
        <v>4</v>
      </c>
      <c r="R178" s="22">
        <v>43629</v>
      </c>
      <c r="S178" s="22" t="s">
        <v>3</v>
      </c>
      <c r="T178" s="16" t="s">
        <v>2</v>
      </c>
      <c r="U178" s="54"/>
      <c r="V178" s="54"/>
      <c r="W178" s="54"/>
      <c r="X178" s="54"/>
      <c r="Y178" s="54"/>
      <c r="Z178" s="54"/>
      <c r="AA178" s="54"/>
      <c r="AN178" s="21"/>
    </row>
    <row r="179" spans="1:40" s="7" customFormat="1" ht="78" hidden="1" customHeight="1" x14ac:dyDescent="0.25">
      <c r="A179" s="55"/>
      <c r="B179" s="56"/>
      <c r="C179" s="57"/>
      <c r="D179" s="58"/>
      <c r="E179" s="20"/>
      <c r="F179" s="20"/>
      <c r="G179" s="57"/>
      <c r="H179" s="51"/>
      <c r="I179" s="52"/>
      <c r="J179" s="18" t="s">
        <v>15</v>
      </c>
      <c r="K179" s="51"/>
      <c r="L179" s="51"/>
      <c r="M179" s="52"/>
      <c r="N179" s="53"/>
      <c r="O179" s="17" t="s">
        <v>6</v>
      </c>
      <c r="P179" s="17" t="s">
        <v>5</v>
      </c>
      <c r="Q179" s="17" t="s">
        <v>4</v>
      </c>
      <c r="R179" s="22">
        <v>43629</v>
      </c>
      <c r="S179" s="22" t="s">
        <v>3</v>
      </c>
      <c r="T179" s="16" t="s">
        <v>2</v>
      </c>
      <c r="U179" s="54"/>
      <c r="V179" s="54"/>
      <c r="W179" s="54"/>
      <c r="X179" s="54"/>
      <c r="Y179" s="54"/>
      <c r="Z179" s="54"/>
      <c r="AA179" s="54"/>
      <c r="AN179" s="21"/>
    </row>
    <row r="180" spans="1:40" s="7" customFormat="1" ht="78" hidden="1" customHeight="1" x14ac:dyDescent="0.25">
      <c r="A180" s="55"/>
      <c r="B180" s="56"/>
      <c r="C180" s="57"/>
      <c r="D180" s="58"/>
      <c r="E180" s="20"/>
      <c r="F180" s="20"/>
      <c r="G180" s="57"/>
      <c r="H180" s="51"/>
      <c r="I180" s="52"/>
      <c r="J180" s="18"/>
      <c r="K180" s="51"/>
      <c r="L180" s="51"/>
      <c r="M180" s="52"/>
      <c r="N180" s="53"/>
      <c r="O180" s="18"/>
      <c r="P180" s="18"/>
      <c r="Q180" s="17"/>
      <c r="R180" s="22"/>
      <c r="S180" s="22"/>
      <c r="T180" s="16"/>
      <c r="U180" s="54"/>
      <c r="V180" s="54"/>
      <c r="W180" s="54"/>
      <c r="X180" s="54"/>
      <c r="Y180" s="54"/>
      <c r="Z180" s="54"/>
      <c r="AA180" s="54"/>
      <c r="AN180" s="21"/>
    </row>
    <row r="181" spans="1:40" hidden="1" x14ac:dyDescent="0.25">
      <c r="A181" s="55"/>
      <c r="B181" s="56"/>
      <c r="C181" s="57"/>
      <c r="D181" s="58"/>
      <c r="E181" s="20"/>
      <c r="F181" s="19"/>
      <c r="G181" s="57"/>
      <c r="H181" s="51"/>
      <c r="I181" s="52"/>
      <c r="J181" s="18"/>
      <c r="K181" s="51"/>
      <c r="L181" s="51"/>
      <c r="M181" s="52"/>
      <c r="N181" s="53"/>
      <c r="O181" s="18"/>
      <c r="P181" s="18"/>
      <c r="Q181" s="17"/>
      <c r="R181" s="17"/>
      <c r="S181" s="16"/>
      <c r="T181" s="16"/>
      <c r="U181" s="54"/>
      <c r="V181" s="54"/>
      <c r="W181" s="54"/>
      <c r="X181" s="54"/>
      <c r="Y181" s="54"/>
      <c r="Z181" s="54"/>
      <c r="AA181" s="54"/>
    </row>
    <row r="182" spans="1:40" s="7" customFormat="1" ht="78" hidden="1" customHeight="1" x14ac:dyDescent="0.25">
      <c r="A182" s="55">
        <v>17</v>
      </c>
      <c r="B182" s="56" t="s">
        <v>131</v>
      </c>
      <c r="C182" s="57" t="s">
        <v>13</v>
      </c>
      <c r="D182" s="58" t="s">
        <v>130</v>
      </c>
      <c r="E182" s="20" t="s">
        <v>129</v>
      </c>
      <c r="F182" s="20" t="s">
        <v>128</v>
      </c>
      <c r="G182" s="57">
        <v>2</v>
      </c>
      <c r="H182" s="59">
        <v>4</v>
      </c>
      <c r="I182" s="52" t="str">
        <f>IF(OR(AND(G182=1,H182=1),AND(G182=2,H182=1),AND(G182=1,H182=2),AND(G182=2,H182=2),AND(G182=3,H182=1)),"BAJO",IF(OR(AND(G182=4,H182=1),AND(G182=3,H182=2),AND(G182=2,H182=3),AND(G182=1,H182=3)),"MODERADO",IF(OR(AND(G182=5,H182=1),AND(G182=5,H182=2),AND(G182=4,H182=2),AND(G182=4,H182=3),AND(G182=3,H182=3),AND(G182=2,H182=4),AND(G182=1,H182=4),AND(G182=1,H182=5)),"ALTO",IF(OR(AND(G182=5,H182=3),AND(G182=5,H182=4),AND(G182=4,H182=4),AND(G182=3,H182=4),AND(G182=5,H182=5),AND(G182=4,H182=5),AND(G182=3,H182=5),AND(G182=2,H182=5)),"EXTREMO",""))))</f>
        <v>ALTO</v>
      </c>
      <c r="J182" s="18"/>
      <c r="K182" s="50">
        <v>2</v>
      </c>
      <c r="L182" s="50">
        <v>4</v>
      </c>
      <c r="M182" s="52" t="str">
        <f>IF(OR(AND(K182=1,L182=1),AND(K182=2,L182=1),AND(K182=1,L182=2),AND(K182=2,L182=2),AND(K182=3,L182=1)),"BAJO",IF(OR(AND(K182=4,L182=1),AND(K182=3,L182=2),AND(K182=2,L182=3),AND(K182=1,L182=3)),"MODERADO",IF(OR(AND(K182=5,L182=1),AND(K182=5,L182=2),AND(K182=4,L182=2),AND(K182=4,L182=3),AND(K182=3,L182=3),AND(K182=2,L182=4),AND(K182=1,L182=4),AND(K182=1,L182=5)),"ALTO",IF(OR(AND(K182=5,L182=3),AND(K182=5,L182=4),AND(K182=4,L182=4),AND(K182=3,L182=4),AND(K182=5,L182=5),AND(K182=4,L182=5),AND(K182=3,L182=5),AND(K182=2,L182=5)),"EXTREMO",""))))</f>
        <v>ALTO</v>
      </c>
      <c r="N182" s="53" t="s">
        <v>8</v>
      </c>
      <c r="O182" s="17" t="s">
        <v>6</v>
      </c>
      <c r="P182" s="17" t="s">
        <v>5</v>
      </c>
      <c r="Q182" s="17" t="s">
        <v>4</v>
      </c>
      <c r="R182" s="22">
        <v>43629</v>
      </c>
      <c r="S182" s="22" t="s">
        <v>3</v>
      </c>
      <c r="T182" s="16" t="s">
        <v>2</v>
      </c>
      <c r="U182" s="54" t="str">
        <f>$U$71</f>
        <v>Subsecretario de Sistemas de Información/Personal de Apoyo</v>
      </c>
      <c r="V18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82" s="54" t="str">
        <f>$W$71</f>
        <v>Continuar con la aplicación constante y seguimiento a la aplicación de los controles.</v>
      </c>
      <c r="X182" s="54"/>
      <c r="Y182" s="54" t="str">
        <f>$Y$71</f>
        <v>x</v>
      </c>
      <c r="Z182" s="54"/>
      <c r="AA182" s="54"/>
      <c r="AN182" s="21"/>
    </row>
    <row r="183" spans="1:40" s="7" customFormat="1" ht="78" hidden="1" customHeight="1" x14ac:dyDescent="0.25">
      <c r="A183" s="55"/>
      <c r="B183" s="56"/>
      <c r="C183" s="57"/>
      <c r="D183" s="58"/>
      <c r="E183" s="20"/>
      <c r="F183" s="20"/>
      <c r="G183" s="57"/>
      <c r="H183" s="51"/>
      <c r="I183" s="52"/>
      <c r="J183" s="18"/>
      <c r="K183" s="51"/>
      <c r="L183" s="51"/>
      <c r="M183" s="52"/>
      <c r="N183" s="53"/>
      <c r="O183" s="17" t="s">
        <v>6</v>
      </c>
      <c r="P183" s="17" t="s">
        <v>5</v>
      </c>
      <c r="Q183" s="17" t="s">
        <v>4</v>
      </c>
      <c r="R183" s="22">
        <v>43629</v>
      </c>
      <c r="S183" s="22" t="s">
        <v>3</v>
      </c>
      <c r="T183" s="16" t="s">
        <v>2</v>
      </c>
      <c r="U183" s="54"/>
      <c r="V183" s="54"/>
      <c r="W183" s="54"/>
      <c r="X183" s="54"/>
      <c r="Y183" s="54"/>
      <c r="Z183" s="54"/>
      <c r="AA183" s="54"/>
      <c r="AN183" s="21"/>
    </row>
    <row r="184" spans="1:40" s="7" customFormat="1" ht="78" hidden="1" customHeight="1" x14ac:dyDescent="0.25">
      <c r="A184" s="55"/>
      <c r="B184" s="56"/>
      <c r="C184" s="57"/>
      <c r="D184" s="58"/>
      <c r="E184" s="20"/>
      <c r="F184" s="20"/>
      <c r="G184" s="57"/>
      <c r="H184" s="51"/>
      <c r="I184" s="52"/>
      <c r="J184" s="18"/>
      <c r="K184" s="51"/>
      <c r="L184" s="51"/>
      <c r="M184" s="52"/>
      <c r="N184" s="53"/>
      <c r="O184" s="17" t="s">
        <v>6</v>
      </c>
      <c r="P184" s="17" t="s">
        <v>5</v>
      </c>
      <c r="Q184" s="17" t="s">
        <v>4</v>
      </c>
      <c r="R184" s="22">
        <v>43629</v>
      </c>
      <c r="S184" s="22" t="s">
        <v>3</v>
      </c>
      <c r="T184" s="16" t="s">
        <v>2</v>
      </c>
      <c r="U184" s="54"/>
      <c r="V184" s="54"/>
      <c r="W184" s="54"/>
      <c r="X184" s="54"/>
      <c r="Y184" s="54"/>
      <c r="Z184" s="54"/>
      <c r="AA184" s="54"/>
      <c r="AN184" s="21"/>
    </row>
    <row r="185" spans="1:40" s="7" customFormat="1" ht="78" hidden="1" customHeight="1" x14ac:dyDescent="0.25">
      <c r="A185" s="55"/>
      <c r="B185" s="56"/>
      <c r="C185" s="57"/>
      <c r="D185" s="58"/>
      <c r="E185" s="20"/>
      <c r="F185" s="20"/>
      <c r="G185" s="57"/>
      <c r="H185" s="51"/>
      <c r="I185" s="52"/>
      <c r="J185" s="18"/>
      <c r="K185" s="51"/>
      <c r="L185" s="51"/>
      <c r="M185" s="52"/>
      <c r="N185" s="53"/>
      <c r="O185" s="18"/>
      <c r="P185" s="18"/>
      <c r="Q185" s="17"/>
      <c r="R185" s="22"/>
      <c r="S185" s="22"/>
      <c r="T185" s="16"/>
      <c r="U185" s="54"/>
      <c r="V185" s="54"/>
      <c r="W185" s="54"/>
      <c r="X185" s="54"/>
      <c r="Y185" s="54"/>
      <c r="Z185" s="54"/>
      <c r="AA185" s="54"/>
      <c r="AN185" s="21"/>
    </row>
    <row r="186" spans="1:40" hidden="1" x14ac:dyDescent="0.25">
      <c r="A186" s="55"/>
      <c r="B186" s="56"/>
      <c r="C186" s="57"/>
      <c r="D186" s="58"/>
      <c r="E186" s="20"/>
      <c r="F186" s="19"/>
      <c r="G186" s="57"/>
      <c r="H186" s="51"/>
      <c r="I186" s="52"/>
      <c r="J186" s="18"/>
      <c r="K186" s="51"/>
      <c r="L186" s="51"/>
      <c r="M186" s="52"/>
      <c r="N186" s="53"/>
      <c r="O186" s="18"/>
      <c r="P186" s="18"/>
      <c r="Q186" s="17"/>
      <c r="R186" s="17"/>
      <c r="S186" s="16"/>
      <c r="T186" s="16"/>
      <c r="U186" s="54"/>
      <c r="V186" s="54"/>
      <c r="W186" s="54"/>
      <c r="X186" s="54"/>
      <c r="Y186" s="54"/>
      <c r="Z186" s="54"/>
      <c r="AA186" s="54"/>
    </row>
    <row r="187" spans="1:40" s="7" customFormat="1" ht="78" hidden="1" customHeight="1" x14ac:dyDescent="0.25">
      <c r="A187" s="55">
        <v>18</v>
      </c>
      <c r="B187" s="56" t="s">
        <v>127</v>
      </c>
      <c r="C187" s="57" t="s">
        <v>13</v>
      </c>
      <c r="D187" s="58" t="s">
        <v>126</v>
      </c>
      <c r="E187" s="20" t="s">
        <v>24</v>
      </c>
      <c r="F187" s="20" t="s">
        <v>91</v>
      </c>
      <c r="G187" s="57">
        <v>1</v>
      </c>
      <c r="H187" s="59">
        <v>3</v>
      </c>
      <c r="I187" s="52" t="str">
        <f>IF(OR(AND(G187=1,H187=1),AND(G187=2,H187=1),AND(G187=1,H187=2),AND(G187=2,H187=2),AND(G187=3,H187=1)),"BAJO",IF(OR(AND(G187=4,H187=1),AND(G187=3,H187=2),AND(G187=2,H187=3),AND(G187=1,H187=3)),"MODERADO",IF(OR(AND(G187=5,H187=1),AND(G187=5,H187=2),AND(G187=4,H187=2),AND(G187=4,H187=3),AND(G187=3,H187=3),AND(G187=2,H187=4),AND(G187=1,H187=4),AND(G187=1,H187=5)),"ALTO",IF(OR(AND(G187=5,H187=3),AND(G187=5,H187=4),AND(G187=4,H187=4),AND(G187=3,H187=4),AND(G187=5,H187=5),AND(G187=4,H187=5),AND(G187=3,H187=5),AND(G187=2,H187=5)),"EXTREMO",""))))</f>
        <v>MODERADO</v>
      </c>
      <c r="J187" s="18" t="s">
        <v>69</v>
      </c>
      <c r="K187" s="50">
        <v>1</v>
      </c>
      <c r="L187" s="50">
        <v>3</v>
      </c>
      <c r="M187" s="52" t="str">
        <f>IF(OR(AND(K187=1,L187=1),AND(K187=2,L187=1),AND(K187=1,L187=2),AND(K187=2,L187=2),AND(K187=3,L187=1)),"BAJO",IF(OR(AND(K187=4,L187=1),AND(K187=3,L187=2),AND(K187=2,L187=3),AND(K187=1,L187=3)),"MODERADO",IF(OR(AND(K187=5,L187=1),AND(K187=5,L187=2),AND(K187=4,L187=2),AND(K187=4,L187=3),AND(K187=3,L187=3),AND(K187=2,L187=4),AND(K187=1,L187=4),AND(K187=1,L187=5)),"ALTO",IF(OR(AND(K187=5,L187=3),AND(K187=5,L187=4),AND(K187=4,L187=4),AND(K187=3,L187=4),AND(K187=5,L187=5),AND(K187=4,L187=5),AND(K187=3,L187=5),AND(K187=2,L187=5)),"EXTREMO",""))))</f>
        <v>MODERADO</v>
      </c>
      <c r="N187" s="53" t="s">
        <v>8</v>
      </c>
      <c r="O187" s="17" t="s">
        <v>6</v>
      </c>
      <c r="P187" s="17" t="s">
        <v>5</v>
      </c>
      <c r="Q187" s="17" t="s">
        <v>4</v>
      </c>
      <c r="R187" s="22">
        <v>43629</v>
      </c>
      <c r="S187" s="22" t="s">
        <v>3</v>
      </c>
      <c r="T187" s="16" t="s">
        <v>2</v>
      </c>
      <c r="U187" s="54" t="str">
        <f>$U$71</f>
        <v>Subsecretario de Sistemas de Información/Personal de Apoyo</v>
      </c>
      <c r="V18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87" s="54" t="str">
        <f>$W$71</f>
        <v>Continuar con la aplicación constante y seguimiento a la aplicación de los controles.</v>
      </c>
      <c r="X187" s="54"/>
      <c r="Y187" s="54" t="str">
        <f>$Y$71</f>
        <v>x</v>
      </c>
      <c r="Z187" s="54"/>
      <c r="AA187" s="54"/>
      <c r="AN187" s="21"/>
    </row>
    <row r="188" spans="1:40" s="7" customFormat="1" ht="78" hidden="1" customHeight="1" x14ac:dyDescent="0.25">
      <c r="A188" s="55"/>
      <c r="B188" s="56"/>
      <c r="C188" s="57"/>
      <c r="D188" s="58"/>
      <c r="E188" s="20" t="s">
        <v>125</v>
      </c>
      <c r="F188" s="20"/>
      <c r="G188" s="57"/>
      <c r="H188" s="51"/>
      <c r="I188" s="52"/>
      <c r="J188" s="18" t="s">
        <v>17</v>
      </c>
      <c r="K188" s="51"/>
      <c r="L188" s="51"/>
      <c r="M188" s="52"/>
      <c r="N188" s="53"/>
      <c r="O188" s="17" t="s">
        <v>6</v>
      </c>
      <c r="P188" s="17" t="s">
        <v>5</v>
      </c>
      <c r="Q188" s="17" t="s">
        <v>4</v>
      </c>
      <c r="R188" s="22">
        <v>43629</v>
      </c>
      <c r="S188" s="22" t="s">
        <v>3</v>
      </c>
      <c r="T188" s="16" t="s">
        <v>2</v>
      </c>
      <c r="U188" s="54"/>
      <c r="V188" s="54"/>
      <c r="W188" s="54"/>
      <c r="X188" s="54"/>
      <c r="Y188" s="54"/>
      <c r="Z188" s="54"/>
      <c r="AA188" s="54"/>
      <c r="AN188" s="21"/>
    </row>
    <row r="189" spans="1:40" s="7" customFormat="1" ht="78" hidden="1" customHeight="1" x14ac:dyDescent="0.25">
      <c r="A189" s="55"/>
      <c r="B189" s="56"/>
      <c r="C189" s="57"/>
      <c r="D189" s="58"/>
      <c r="E189" s="20"/>
      <c r="F189" s="20"/>
      <c r="G189" s="57"/>
      <c r="H189" s="51"/>
      <c r="I189" s="52"/>
      <c r="J189" s="18" t="s">
        <v>15</v>
      </c>
      <c r="K189" s="51"/>
      <c r="L189" s="51"/>
      <c r="M189" s="52"/>
      <c r="N189" s="53"/>
      <c r="O189" s="17" t="s">
        <v>6</v>
      </c>
      <c r="P189" s="17" t="s">
        <v>5</v>
      </c>
      <c r="Q189" s="17" t="s">
        <v>4</v>
      </c>
      <c r="R189" s="22">
        <v>43629</v>
      </c>
      <c r="S189" s="22" t="s">
        <v>3</v>
      </c>
      <c r="T189" s="16" t="s">
        <v>2</v>
      </c>
      <c r="U189" s="54"/>
      <c r="V189" s="54"/>
      <c r="W189" s="54"/>
      <c r="X189" s="54"/>
      <c r="Y189" s="54"/>
      <c r="Z189" s="54"/>
      <c r="AA189" s="54"/>
      <c r="AN189" s="21"/>
    </row>
    <row r="190" spans="1:40" s="7" customFormat="1" ht="78" hidden="1" customHeight="1" x14ac:dyDescent="0.25">
      <c r="A190" s="55"/>
      <c r="B190" s="56"/>
      <c r="C190" s="57"/>
      <c r="D190" s="58"/>
      <c r="E190" s="20"/>
      <c r="F190" s="20"/>
      <c r="G190" s="57"/>
      <c r="H190" s="51"/>
      <c r="I190" s="52"/>
      <c r="J190" s="18"/>
      <c r="K190" s="51"/>
      <c r="L190" s="51"/>
      <c r="M190" s="52"/>
      <c r="N190" s="53"/>
      <c r="O190" s="18"/>
      <c r="P190" s="18"/>
      <c r="Q190" s="17"/>
      <c r="R190" s="22"/>
      <c r="S190" s="22"/>
      <c r="T190" s="16"/>
      <c r="U190" s="54"/>
      <c r="V190" s="54"/>
      <c r="W190" s="54"/>
      <c r="X190" s="54"/>
      <c r="Y190" s="54"/>
      <c r="Z190" s="54"/>
      <c r="AA190" s="54"/>
      <c r="AN190" s="21"/>
    </row>
    <row r="191" spans="1:40" hidden="1" x14ac:dyDescent="0.25">
      <c r="A191" s="55"/>
      <c r="B191" s="56"/>
      <c r="C191" s="57"/>
      <c r="D191" s="58"/>
      <c r="E191" s="20"/>
      <c r="F191" s="19"/>
      <c r="G191" s="57"/>
      <c r="H191" s="51"/>
      <c r="I191" s="52"/>
      <c r="J191" s="18"/>
      <c r="K191" s="51"/>
      <c r="L191" s="51"/>
      <c r="M191" s="52"/>
      <c r="N191" s="53"/>
      <c r="O191" s="18"/>
      <c r="P191" s="18"/>
      <c r="Q191" s="17"/>
      <c r="R191" s="17"/>
      <c r="S191" s="16"/>
      <c r="T191" s="16"/>
      <c r="U191" s="54"/>
      <c r="V191" s="54"/>
      <c r="W191" s="54"/>
      <c r="X191" s="54"/>
      <c r="Y191" s="54"/>
      <c r="Z191" s="54"/>
      <c r="AA191" s="54"/>
    </row>
    <row r="192" spans="1:40" s="7" customFormat="1" ht="78" hidden="1" customHeight="1" x14ac:dyDescent="0.25">
      <c r="A192" s="55">
        <v>19</v>
      </c>
      <c r="B192" s="56" t="s">
        <v>124</v>
      </c>
      <c r="C192" s="57" t="s">
        <v>13</v>
      </c>
      <c r="D192" s="58" t="s">
        <v>123</v>
      </c>
      <c r="E192" s="20" t="s">
        <v>105</v>
      </c>
      <c r="F192" s="20" t="s">
        <v>115</v>
      </c>
      <c r="G192" s="57">
        <v>2</v>
      </c>
      <c r="H192" s="59">
        <v>4</v>
      </c>
      <c r="I192" s="52" t="str">
        <f>IF(OR(AND(G192=1,H192=1),AND(G192=2,H192=1),AND(G192=1,H192=2),AND(G192=2,H192=2),AND(G192=3,H192=1)),"BAJO",IF(OR(AND(G192=4,H192=1),AND(G192=3,H192=2),AND(G192=2,H192=3),AND(G192=1,H192=3)),"MODERADO",IF(OR(AND(G192=5,H192=1),AND(G192=5,H192=2),AND(G192=4,H192=2),AND(G192=4,H192=3),AND(G192=3,H192=3),AND(G192=2,H192=4),AND(G192=1,H192=4),AND(G192=1,H192=5)),"ALTO",IF(OR(AND(G192=5,H192=3),AND(G192=5,H192=4),AND(G192=4,H192=4),AND(G192=3,H192=4),AND(G192=5,H192=5),AND(G192=4,H192=5),AND(G192=3,H192=5),AND(G192=2,H192=5)),"EXTREMO",""))))</f>
        <v>ALTO</v>
      </c>
      <c r="J192" s="18" t="s">
        <v>69</v>
      </c>
      <c r="K192" s="50">
        <v>1</v>
      </c>
      <c r="L192" s="50">
        <v>3</v>
      </c>
      <c r="M192" s="52" t="str">
        <f>IF(OR(AND(K192=1,L192=1),AND(K192=2,L192=1),AND(K192=1,L192=2),AND(K192=2,L192=2),AND(K192=3,L192=1)),"BAJO",IF(OR(AND(K192=4,L192=1),AND(K192=3,L192=2),AND(K192=2,L192=3),AND(K192=1,L192=3)),"MODERADO",IF(OR(AND(K192=5,L192=1),AND(K192=5,L192=2),AND(K192=4,L192=2),AND(K192=4,L192=3),AND(K192=3,L192=3),AND(K192=2,L192=4),AND(K192=1,L192=4),AND(K192=1,L192=5)),"ALTO",IF(OR(AND(K192=5,L192=3),AND(K192=5,L192=4),AND(K192=4,L192=4),AND(K192=3,L192=4),AND(K192=5,L192=5),AND(K192=4,L192=5),AND(K192=3,L192=5),AND(K192=2,L192=5)),"EXTREMO",""))))</f>
        <v>MODERADO</v>
      </c>
      <c r="N192" s="53" t="s">
        <v>8</v>
      </c>
      <c r="O192" s="17" t="s">
        <v>6</v>
      </c>
      <c r="P192" s="17" t="s">
        <v>5</v>
      </c>
      <c r="Q192" s="17" t="s">
        <v>4</v>
      </c>
      <c r="R192" s="22">
        <v>43629</v>
      </c>
      <c r="S192" s="22" t="s">
        <v>3</v>
      </c>
      <c r="T192" s="16" t="s">
        <v>2</v>
      </c>
      <c r="U192" s="54" t="str">
        <f>$U$71</f>
        <v>Subsecretario de Sistemas de Información/Personal de Apoyo</v>
      </c>
      <c r="V19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92" s="54" t="str">
        <f>$W$71</f>
        <v>Continuar con la aplicación constante y seguimiento a la aplicación de los controles.</v>
      </c>
      <c r="X192" s="54"/>
      <c r="Y192" s="54" t="str">
        <f>$Y$71</f>
        <v>x</v>
      </c>
      <c r="Z192" s="54"/>
      <c r="AA192" s="54"/>
      <c r="AN192" s="21"/>
    </row>
    <row r="193" spans="1:40" s="7" customFormat="1" ht="78" hidden="1" customHeight="1" x14ac:dyDescent="0.25">
      <c r="A193" s="55"/>
      <c r="B193" s="56"/>
      <c r="C193" s="57"/>
      <c r="D193" s="58"/>
      <c r="E193" s="20" t="s">
        <v>122</v>
      </c>
      <c r="F193" s="20"/>
      <c r="G193" s="57"/>
      <c r="H193" s="51"/>
      <c r="I193" s="52"/>
      <c r="J193" s="18" t="s">
        <v>9</v>
      </c>
      <c r="K193" s="51"/>
      <c r="L193" s="51"/>
      <c r="M193" s="52"/>
      <c r="N193" s="53"/>
      <c r="O193" s="17" t="s">
        <v>6</v>
      </c>
      <c r="P193" s="17" t="s">
        <v>5</v>
      </c>
      <c r="Q193" s="17" t="s">
        <v>4</v>
      </c>
      <c r="R193" s="22">
        <v>43629</v>
      </c>
      <c r="S193" s="22" t="s">
        <v>3</v>
      </c>
      <c r="T193" s="16" t="s">
        <v>2</v>
      </c>
      <c r="U193" s="54"/>
      <c r="V193" s="54"/>
      <c r="W193" s="54"/>
      <c r="X193" s="54"/>
      <c r="Y193" s="54"/>
      <c r="Z193" s="54"/>
      <c r="AA193" s="54"/>
      <c r="AN193" s="21"/>
    </row>
    <row r="194" spans="1:40" s="7" customFormat="1" ht="78" hidden="1" customHeight="1" x14ac:dyDescent="0.25">
      <c r="A194" s="55"/>
      <c r="B194" s="56"/>
      <c r="C194" s="57"/>
      <c r="D194" s="58"/>
      <c r="E194" s="20"/>
      <c r="F194" s="20"/>
      <c r="G194" s="57"/>
      <c r="H194" s="51"/>
      <c r="I194" s="52"/>
      <c r="J194" s="18"/>
      <c r="K194" s="51"/>
      <c r="L194" s="51"/>
      <c r="M194" s="52"/>
      <c r="N194" s="53"/>
      <c r="O194" s="17" t="s">
        <v>6</v>
      </c>
      <c r="P194" s="17" t="s">
        <v>5</v>
      </c>
      <c r="Q194" s="17" t="s">
        <v>4</v>
      </c>
      <c r="R194" s="22">
        <v>43629</v>
      </c>
      <c r="S194" s="22" t="s">
        <v>3</v>
      </c>
      <c r="T194" s="16" t="s">
        <v>2</v>
      </c>
      <c r="U194" s="54"/>
      <c r="V194" s="54"/>
      <c r="W194" s="54"/>
      <c r="X194" s="54"/>
      <c r="Y194" s="54"/>
      <c r="Z194" s="54"/>
      <c r="AA194" s="54"/>
      <c r="AN194" s="21"/>
    </row>
    <row r="195" spans="1:40" s="7" customFormat="1" ht="78" hidden="1" customHeight="1" x14ac:dyDescent="0.25">
      <c r="A195" s="55"/>
      <c r="B195" s="56"/>
      <c r="C195" s="57"/>
      <c r="D195" s="58"/>
      <c r="E195" s="20"/>
      <c r="F195" s="20"/>
      <c r="G195" s="57"/>
      <c r="H195" s="51"/>
      <c r="I195" s="52"/>
      <c r="J195" s="18"/>
      <c r="K195" s="51"/>
      <c r="L195" s="51"/>
      <c r="M195" s="52"/>
      <c r="N195" s="53"/>
      <c r="O195" s="18"/>
      <c r="P195" s="18"/>
      <c r="Q195" s="17"/>
      <c r="R195" s="22"/>
      <c r="S195" s="22"/>
      <c r="T195" s="16"/>
      <c r="U195" s="54"/>
      <c r="V195" s="54"/>
      <c r="W195" s="54"/>
      <c r="X195" s="54"/>
      <c r="Y195" s="54"/>
      <c r="Z195" s="54"/>
      <c r="AA195" s="54"/>
      <c r="AN195" s="21"/>
    </row>
    <row r="196" spans="1:40" hidden="1" x14ac:dyDescent="0.25">
      <c r="A196" s="55"/>
      <c r="B196" s="56"/>
      <c r="C196" s="57"/>
      <c r="D196" s="58"/>
      <c r="E196" s="20"/>
      <c r="F196" s="19"/>
      <c r="G196" s="57"/>
      <c r="H196" s="51"/>
      <c r="I196" s="52"/>
      <c r="J196" s="18"/>
      <c r="K196" s="51"/>
      <c r="L196" s="51"/>
      <c r="M196" s="52"/>
      <c r="N196" s="53"/>
      <c r="O196" s="18"/>
      <c r="P196" s="18"/>
      <c r="Q196" s="17"/>
      <c r="R196" s="17"/>
      <c r="S196" s="16"/>
      <c r="T196" s="16"/>
      <c r="U196" s="54"/>
      <c r="V196" s="54"/>
      <c r="W196" s="54"/>
      <c r="X196" s="54"/>
      <c r="Y196" s="54"/>
      <c r="Z196" s="54"/>
      <c r="AA196" s="54"/>
    </row>
    <row r="197" spans="1:40" s="7" customFormat="1" ht="78" hidden="1" customHeight="1" x14ac:dyDescent="0.25">
      <c r="A197" s="55">
        <v>20</v>
      </c>
      <c r="B197" s="56" t="s">
        <v>121</v>
      </c>
      <c r="C197" s="57" t="s">
        <v>13</v>
      </c>
      <c r="D197" s="58" t="s">
        <v>120</v>
      </c>
      <c r="E197" s="20" t="s">
        <v>105</v>
      </c>
      <c r="F197" s="20" t="s">
        <v>119</v>
      </c>
      <c r="G197" s="57">
        <v>1</v>
      </c>
      <c r="H197" s="59">
        <v>4</v>
      </c>
      <c r="I197" s="52" t="str">
        <f>IF(OR(AND(G197=1,H197=1),AND(G197=2,H197=1),AND(G197=1,H197=2),AND(G197=2,H197=2),AND(G197=3,H197=1)),"BAJO",IF(OR(AND(G197=4,H197=1),AND(G197=3,H197=2),AND(G197=2,H197=3),AND(G197=1,H197=3)),"MODERADO",IF(OR(AND(G197=5,H197=1),AND(G197=5,H197=2),AND(G197=4,H197=2),AND(G197=4,H197=3),AND(G197=3,H197=3),AND(G197=2,H197=4),AND(G197=1,H197=4),AND(G197=1,H197=5)),"ALTO",IF(OR(AND(G197=5,H197=3),AND(G197=5,H197=4),AND(G197=4,H197=4),AND(G197=3,H197=4),AND(G197=5,H197=5),AND(G197=4,H197=5),AND(G197=3,H197=5),AND(G197=2,H197=5)),"EXTREMO",""))))</f>
        <v>ALTO</v>
      </c>
      <c r="J197" s="18" t="s">
        <v>9</v>
      </c>
      <c r="K197" s="50">
        <v>1</v>
      </c>
      <c r="L197" s="50">
        <v>3</v>
      </c>
      <c r="M197" s="52" t="str">
        <f>IF(OR(AND(K197=1,L197=1),AND(K197=2,L197=1),AND(K197=1,L197=2),AND(K197=2,L197=2),AND(K197=3,L197=1)),"BAJO",IF(OR(AND(K197=4,L197=1),AND(K197=3,L197=2),AND(K197=2,L197=3),AND(K197=1,L197=3)),"MODERADO",IF(OR(AND(K197=5,L197=1),AND(K197=5,L197=2),AND(K197=4,L197=2),AND(K197=4,L197=3),AND(K197=3,L197=3),AND(K197=2,L197=4),AND(K197=1,L197=4),AND(K197=1,L197=5)),"ALTO",IF(OR(AND(K197=5,L197=3),AND(K197=5,L197=4),AND(K197=4,L197=4),AND(K197=3,L197=4),AND(K197=5,L197=5),AND(K197=4,L197=5),AND(K197=3,L197=5),AND(K197=2,L197=5)),"EXTREMO",""))))</f>
        <v>MODERADO</v>
      </c>
      <c r="N197" s="53" t="s">
        <v>8</v>
      </c>
      <c r="O197" s="17" t="s">
        <v>6</v>
      </c>
      <c r="P197" s="17" t="s">
        <v>5</v>
      </c>
      <c r="Q197" s="17" t="s">
        <v>4</v>
      </c>
      <c r="R197" s="22">
        <v>43629</v>
      </c>
      <c r="S197" s="22" t="s">
        <v>3</v>
      </c>
      <c r="T197" s="16" t="s">
        <v>2</v>
      </c>
      <c r="U197" s="54" t="str">
        <f>$U$71</f>
        <v>Subsecretario de Sistemas de Información/Personal de Apoyo</v>
      </c>
      <c r="V19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197" s="54" t="str">
        <f>$W$71</f>
        <v>Continuar con la aplicación constante y seguimiento a la aplicación de los controles.</v>
      </c>
      <c r="X197" s="54"/>
      <c r="Y197" s="54" t="str">
        <f>$Y$71</f>
        <v>x</v>
      </c>
      <c r="Z197" s="54"/>
      <c r="AA197" s="54"/>
      <c r="AN197" s="21"/>
    </row>
    <row r="198" spans="1:40" s="7" customFormat="1" ht="78" hidden="1" customHeight="1" x14ac:dyDescent="0.25">
      <c r="A198" s="55"/>
      <c r="B198" s="56"/>
      <c r="C198" s="57"/>
      <c r="D198" s="58"/>
      <c r="E198" s="20" t="s">
        <v>118</v>
      </c>
      <c r="F198" s="20"/>
      <c r="G198" s="57"/>
      <c r="H198" s="51"/>
      <c r="I198" s="52"/>
      <c r="J198" s="18" t="s">
        <v>117</v>
      </c>
      <c r="K198" s="51"/>
      <c r="L198" s="51"/>
      <c r="M198" s="52"/>
      <c r="N198" s="53"/>
      <c r="O198" s="17" t="s">
        <v>6</v>
      </c>
      <c r="P198" s="17" t="s">
        <v>5</v>
      </c>
      <c r="Q198" s="17" t="s">
        <v>4</v>
      </c>
      <c r="R198" s="22">
        <v>43629</v>
      </c>
      <c r="S198" s="22" t="s">
        <v>3</v>
      </c>
      <c r="T198" s="16" t="s">
        <v>2</v>
      </c>
      <c r="U198" s="54"/>
      <c r="V198" s="54"/>
      <c r="W198" s="54"/>
      <c r="X198" s="54"/>
      <c r="Y198" s="54"/>
      <c r="Z198" s="54"/>
      <c r="AA198" s="54"/>
      <c r="AN198" s="21"/>
    </row>
    <row r="199" spans="1:40" s="7" customFormat="1" ht="78" hidden="1" customHeight="1" x14ac:dyDescent="0.25">
      <c r="A199" s="55"/>
      <c r="B199" s="56"/>
      <c r="C199" s="57"/>
      <c r="D199" s="58"/>
      <c r="E199" s="20"/>
      <c r="F199" s="20"/>
      <c r="G199" s="57"/>
      <c r="H199" s="51"/>
      <c r="I199" s="52"/>
      <c r="J199" s="18"/>
      <c r="K199" s="51"/>
      <c r="L199" s="51"/>
      <c r="M199" s="52"/>
      <c r="N199" s="53"/>
      <c r="O199" s="17" t="s">
        <v>6</v>
      </c>
      <c r="P199" s="17" t="s">
        <v>5</v>
      </c>
      <c r="Q199" s="17" t="s">
        <v>4</v>
      </c>
      <c r="R199" s="22">
        <v>43629</v>
      </c>
      <c r="S199" s="22" t="s">
        <v>3</v>
      </c>
      <c r="T199" s="16" t="s">
        <v>2</v>
      </c>
      <c r="U199" s="54"/>
      <c r="V199" s="54"/>
      <c r="W199" s="54"/>
      <c r="X199" s="54"/>
      <c r="Y199" s="54"/>
      <c r="Z199" s="54"/>
      <c r="AA199" s="54"/>
      <c r="AN199" s="21"/>
    </row>
    <row r="200" spans="1:40" s="7" customFormat="1" ht="78" hidden="1" customHeight="1" x14ac:dyDescent="0.25">
      <c r="A200" s="55"/>
      <c r="B200" s="56"/>
      <c r="C200" s="57"/>
      <c r="D200" s="58"/>
      <c r="E200" s="20"/>
      <c r="F200" s="20"/>
      <c r="G200" s="57"/>
      <c r="H200" s="51"/>
      <c r="I200" s="52"/>
      <c r="J200" s="18"/>
      <c r="K200" s="51"/>
      <c r="L200" s="51"/>
      <c r="M200" s="52"/>
      <c r="N200" s="53"/>
      <c r="O200" s="18"/>
      <c r="P200" s="18"/>
      <c r="Q200" s="17"/>
      <c r="R200" s="22"/>
      <c r="S200" s="22"/>
      <c r="T200" s="16"/>
      <c r="U200" s="54"/>
      <c r="V200" s="54"/>
      <c r="W200" s="54"/>
      <c r="X200" s="54"/>
      <c r="Y200" s="54"/>
      <c r="Z200" s="54"/>
      <c r="AA200" s="54"/>
      <c r="AN200" s="21"/>
    </row>
    <row r="201" spans="1:40" hidden="1" x14ac:dyDescent="0.25">
      <c r="A201" s="55"/>
      <c r="B201" s="56"/>
      <c r="C201" s="57"/>
      <c r="D201" s="58"/>
      <c r="E201" s="20"/>
      <c r="F201" s="19"/>
      <c r="G201" s="57"/>
      <c r="H201" s="51"/>
      <c r="I201" s="52"/>
      <c r="J201" s="18"/>
      <c r="K201" s="51"/>
      <c r="L201" s="51"/>
      <c r="M201" s="52"/>
      <c r="N201" s="53"/>
      <c r="O201" s="18"/>
      <c r="P201" s="18"/>
      <c r="Q201" s="17"/>
      <c r="R201" s="17"/>
      <c r="S201" s="16"/>
      <c r="T201" s="16"/>
      <c r="U201" s="54"/>
      <c r="V201" s="54"/>
      <c r="W201" s="54"/>
      <c r="X201" s="54"/>
      <c r="Y201" s="54"/>
      <c r="Z201" s="54"/>
      <c r="AA201" s="54"/>
    </row>
    <row r="202" spans="1:40" s="7" customFormat="1" ht="78" hidden="1" customHeight="1" x14ac:dyDescent="0.25">
      <c r="A202" s="55">
        <v>21</v>
      </c>
      <c r="B202" s="56" t="s">
        <v>116</v>
      </c>
      <c r="C202" s="57" t="s">
        <v>13</v>
      </c>
      <c r="D202" s="58" t="s">
        <v>112</v>
      </c>
      <c r="E202" s="20" t="s">
        <v>111</v>
      </c>
      <c r="F202" s="20" t="s">
        <v>115</v>
      </c>
      <c r="G202" s="57">
        <v>2</v>
      </c>
      <c r="H202" s="59">
        <v>3</v>
      </c>
      <c r="I202" s="52" t="str">
        <f>IF(OR(AND(G202=1,H202=1),AND(G202=2,H202=1),AND(G202=1,H202=2),AND(G202=2,H202=2),AND(G202=3,H202=1)),"BAJO",IF(OR(AND(G202=4,H202=1),AND(G202=3,H202=2),AND(G202=2,H202=3),AND(G202=1,H202=3)),"MODERADO",IF(OR(AND(G202=5,H202=1),AND(G202=5,H202=2),AND(G202=4,H202=2),AND(G202=4,H202=3),AND(G202=3,H202=3),AND(G202=2,H202=4),AND(G202=1,H202=4),AND(G202=1,H202=5)),"ALTO",IF(OR(AND(G202=5,H202=3),AND(G202=5,H202=4),AND(G202=4,H202=4),AND(G202=3,H202=4),AND(G202=5,H202=5),AND(G202=4,H202=5),AND(G202=3,H202=5),AND(G202=2,H202=5)),"EXTREMO",""))))</f>
        <v>MODERADO</v>
      </c>
      <c r="J202" s="18" t="s">
        <v>69</v>
      </c>
      <c r="K202" s="50">
        <v>1</v>
      </c>
      <c r="L202" s="50">
        <v>3</v>
      </c>
      <c r="M202" s="52" t="str">
        <f>IF(OR(AND(K202=1,L202=1),AND(K202=2,L202=1),AND(K202=1,L202=2),AND(K202=2,L202=2),AND(K202=3,L202=1)),"BAJO",IF(OR(AND(K202=4,L202=1),AND(K202=3,L202=2),AND(K202=2,L202=3),AND(K202=1,L202=3)),"MODERADO",IF(OR(AND(K202=5,L202=1),AND(K202=5,L202=2),AND(K202=4,L202=2),AND(K202=4,L202=3),AND(K202=3,L202=3),AND(K202=2,L202=4),AND(K202=1,L202=4),AND(K202=1,L202=5)),"ALTO",IF(OR(AND(K202=5,L202=3),AND(K202=5,L202=4),AND(K202=4,L202=4),AND(K202=3,L202=4),AND(K202=5,L202=5),AND(K202=4,L202=5),AND(K202=3,L202=5),AND(K202=2,L202=5)),"EXTREMO",""))))</f>
        <v>MODERADO</v>
      </c>
      <c r="N202" s="53" t="s">
        <v>8</v>
      </c>
      <c r="O202" s="17" t="s">
        <v>6</v>
      </c>
      <c r="P202" s="17" t="s">
        <v>5</v>
      </c>
      <c r="Q202" s="17" t="s">
        <v>4</v>
      </c>
      <c r="R202" s="22">
        <v>43629</v>
      </c>
      <c r="S202" s="22" t="s">
        <v>3</v>
      </c>
      <c r="T202" s="16" t="s">
        <v>2</v>
      </c>
      <c r="U202" s="54" t="str">
        <f>$U$71</f>
        <v>Subsecretario de Sistemas de Información/Personal de Apoyo</v>
      </c>
      <c r="V20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02" s="54" t="str">
        <f>$W$71</f>
        <v>Continuar con la aplicación constante y seguimiento a la aplicación de los controles.</v>
      </c>
      <c r="X202" s="54"/>
      <c r="Y202" s="54" t="str">
        <f>$Y$71</f>
        <v>x</v>
      </c>
      <c r="Z202" s="54"/>
      <c r="AA202" s="54"/>
      <c r="AN202" s="21"/>
    </row>
    <row r="203" spans="1:40" s="7" customFormat="1" ht="78" hidden="1" customHeight="1" x14ac:dyDescent="0.25">
      <c r="A203" s="55"/>
      <c r="B203" s="56"/>
      <c r="C203" s="57"/>
      <c r="D203" s="58"/>
      <c r="E203" s="20" t="s">
        <v>114</v>
      </c>
      <c r="F203" s="20"/>
      <c r="G203" s="57"/>
      <c r="H203" s="51"/>
      <c r="I203" s="52"/>
      <c r="J203" s="18" t="s">
        <v>17</v>
      </c>
      <c r="K203" s="51"/>
      <c r="L203" s="51"/>
      <c r="M203" s="52"/>
      <c r="N203" s="53"/>
      <c r="O203" s="17" t="s">
        <v>6</v>
      </c>
      <c r="P203" s="17" t="s">
        <v>5</v>
      </c>
      <c r="Q203" s="17" t="s">
        <v>4</v>
      </c>
      <c r="R203" s="22">
        <v>43629</v>
      </c>
      <c r="S203" s="22" t="s">
        <v>3</v>
      </c>
      <c r="T203" s="16" t="s">
        <v>2</v>
      </c>
      <c r="U203" s="54"/>
      <c r="V203" s="54"/>
      <c r="W203" s="54"/>
      <c r="X203" s="54"/>
      <c r="Y203" s="54"/>
      <c r="Z203" s="54"/>
      <c r="AA203" s="54"/>
      <c r="AN203" s="21"/>
    </row>
    <row r="204" spans="1:40" s="7" customFormat="1" ht="78" hidden="1" customHeight="1" x14ac:dyDescent="0.25">
      <c r="A204" s="55"/>
      <c r="B204" s="56"/>
      <c r="C204" s="57"/>
      <c r="D204" s="58"/>
      <c r="E204" s="20"/>
      <c r="F204" s="20"/>
      <c r="G204" s="57"/>
      <c r="H204" s="51"/>
      <c r="I204" s="52"/>
      <c r="J204" s="18" t="s">
        <v>15</v>
      </c>
      <c r="K204" s="51"/>
      <c r="L204" s="51"/>
      <c r="M204" s="52"/>
      <c r="N204" s="53"/>
      <c r="O204" s="17" t="s">
        <v>6</v>
      </c>
      <c r="P204" s="17" t="s">
        <v>5</v>
      </c>
      <c r="Q204" s="17" t="s">
        <v>4</v>
      </c>
      <c r="R204" s="22">
        <v>43629</v>
      </c>
      <c r="S204" s="22" t="s">
        <v>3</v>
      </c>
      <c r="T204" s="16" t="s">
        <v>2</v>
      </c>
      <c r="U204" s="54"/>
      <c r="V204" s="54"/>
      <c r="W204" s="54"/>
      <c r="X204" s="54"/>
      <c r="Y204" s="54"/>
      <c r="Z204" s="54"/>
      <c r="AA204" s="54"/>
      <c r="AN204" s="21"/>
    </row>
    <row r="205" spans="1:40" s="7" customFormat="1" ht="78" hidden="1" customHeight="1" x14ac:dyDescent="0.25">
      <c r="A205" s="55"/>
      <c r="B205" s="56"/>
      <c r="C205" s="57"/>
      <c r="D205" s="58"/>
      <c r="E205" s="20"/>
      <c r="F205" s="20"/>
      <c r="G205" s="57"/>
      <c r="H205" s="51"/>
      <c r="I205" s="52"/>
      <c r="J205" s="18" t="s">
        <v>108</v>
      </c>
      <c r="K205" s="51"/>
      <c r="L205" s="51"/>
      <c r="M205" s="52"/>
      <c r="N205" s="53"/>
      <c r="O205" s="18"/>
      <c r="P205" s="18"/>
      <c r="Q205" s="17"/>
      <c r="R205" s="22"/>
      <c r="S205" s="22"/>
      <c r="T205" s="16"/>
      <c r="U205" s="54"/>
      <c r="V205" s="54"/>
      <c r="W205" s="54"/>
      <c r="X205" s="54"/>
      <c r="Y205" s="54"/>
      <c r="Z205" s="54"/>
      <c r="AA205" s="54"/>
      <c r="AN205" s="21"/>
    </row>
    <row r="206" spans="1:40" hidden="1" x14ac:dyDescent="0.25">
      <c r="A206" s="55"/>
      <c r="B206" s="56"/>
      <c r="C206" s="57"/>
      <c r="D206" s="58"/>
      <c r="E206" s="20"/>
      <c r="F206" s="19"/>
      <c r="G206" s="57"/>
      <c r="H206" s="51"/>
      <c r="I206" s="52"/>
      <c r="J206" s="18"/>
      <c r="K206" s="51"/>
      <c r="L206" s="51"/>
      <c r="M206" s="52"/>
      <c r="N206" s="53"/>
      <c r="O206" s="18"/>
      <c r="P206" s="18"/>
      <c r="Q206" s="17"/>
      <c r="R206" s="17"/>
      <c r="S206" s="16"/>
      <c r="T206" s="16"/>
      <c r="U206" s="54"/>
      <c r="V206" s="54"/>
      <c r="W206" s="54"/>
      <c r="X206" s="54"/>
      <c r="Y206" s="54"/>
      <c r="Z206" s="54"/>
      <c r="AA206" s="54"/>
    </row>
    <row r="207" spans="1:40" s="7" customFormat="1" ht="78" hidden="1" customHeight="1" x14ac:dyDescent="0.25">
      <c r="A207" s="55">
        <v>22</v>
      </c>
      <c r="B207" s="56" t="s">
        <v>113</v>
      </c>
      <c r="C207" s="57" t="s">
        <v>13</v>
      </c>
      <c r="D207" s="58" t="s">
        <v>112</v>
      </c>
      <c r="E207" s="20" t="s">
        <v>111</v>
      </c>
      <c r="F207" s="20" t="s">
        <v>110</v>
      </c>
      <c r="G207" s="57">
        <v>2</v>
      </c>
      <c r="H207" s="59">
        <v>3</v>
      </c>
      <c r="I207" s="52" t="str">
        <f>IF(OR(AND(G207=1,H207=1),AND(G207=2,H207=1),AND(G207=1,H207=2),AND(G207=2,H207=2),AND(G207=3,H207=1)),"BAJO",IF(OR(AND(G207=4,H207=1),AND(G207=3,H207=2),AND(G207=2,H207=3),AND(G207=1,H207=3)),"MODERADO",IF(OR(AND(G207=5,H207=1),AND(G207=5,H207=2),AND(G207=4,H207=2),AND(G207=4,H207=3),AND(G207=3,H207=3),AND(G207=2,H207=4),AND(G207=1,H207=4),AND(G207=1,H207=5)),"ALTO",IF(OR(AND(G207=5,H207=3),AND(G207=5,H207=4),AND(G207=4,H207=4),AND(G207=3,H207=4),AND(G207=5,H207=5),AND(G207=4,H207=5),AND(G207=3,H207=5),AND(G207=2,H207=5)),"EXTREMO",""))))</f>
        <v>MODERADO</v>
      </c>
      <c r="J207" s="18" t="s">
        <v>69</v>
      </c>
      <c r="K207" s="50">
        <v>1</v>
      </c>
      <c r="L207" s="50">
        <v>3</v>
      </c>
      <c r="M207" s="52" t="str">
        <f>IF(OR(AND(K207=1,L207=1),AND(K207=2,L207=1),AND(K207=1,L207=2),AND(K207=2,L207=2),AND(K207=3,L207=1)),"BAJO",IF(OR(AND(K207=4,L207=1),AND(K207=3,L207=2),AND(K207=2,L207=3),AND(K207=1,L207=3)),"MODERADO",IF(OR(AND(K207=5,L207=1),AND(K207=5,L207=2),AND(K207=4,L207=2),AND(K207=4,L207=3),AND(K207=3,L207=3),AND(K207=2,L207=4),AND(K207=1,L207=4),AND(K207=1,L207=5)),"ALTO",IF(OR(AND(K207=5,L207=3),AND(K207=5,L207=4),AND(K207=4,L207=4),AND(K207=3,L207=4),AND(K207=5,L207=5),AND(K207=4,L207=5),AND(K207=3,L207=5),AND(K207=2,L207=5)),"EXTREMO",""))))</f>
        <v>MODERADO</v>
      </c>
      <c r="N207" s="53" t="s">
        <v>8</v>
      </c>
      <c r="O207" s="17" t="s">
        <v>6</v>
      </c>
      <c r="P207" s="17" t="s">
        <v>5</v>
      </c>
      <c r="Q207" s="17" t="s">
        <v>4</v>
      </c>
      <c r="R207" s="22">
        <v>43629</v>
      </c>
      <c r="S207" s="22" t="s">
        <v>3</v>
      </c>
      <c r="T207" s="16" t="s">
        <v>2</v>
      </c>
      <c r="U207" s="54" t="str">
        <f>$U$71</f>
        <v>Subsecretario de Sistemas de Información/Personal de Apoyo</v>
      </c>
      <c r="V20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07" s="54" t="str">
        <f>$W$71</f>
        <v>Continuar con la aplicación constante y seguimiento a la aplicación de los controles.</v>
      </c>
      <c r="X207" s="54"/>
      <c r="Y207" s="54" t="str">
        <f>$Y$71</f>
        <v>x</v>
      </c>
      <c r="Z207" s="54"/>
      <c r="AA207" s="54"/>
      <c r="AN207" s="21"/>
    </row>
    <row r="208" spans="1:40" s="7" customFormat="1" ht="78" hidden="1" customHeight="1" x14ac:dyDescent="0.25">
      <c r="A208" s="55"/>
      <c r="B208" s="56"/>
      <c r="C208" s="57"/>
      <c r="D208" s="58"/>
      <c r="E208" s="20" t="s">
        <v>68</v>
      </c>
      <c r="F208" s="20"/>
      <c r="G208" s="57"/>
      <c r="H208" s="51"/>
      <c r="I208" s="52"/>
      <c r="J208" s="18" t="s">
        <v>17</v>
      </c>
      <c r="K208" s="51"/>
      <c r="L208" s="51"/>
      <c r="M208" s="52"/>
      <c r="N208" s="53"/>
      <c r="O208" s="17" t="s">
        <v>6</v>
      </c>
      <c r="P208" s="17" t="s">
        <v>5</v>
      </c>
      <c r="Q208" s="17" t="s">
        <v>4</v>
      </c>
      <c r="R208" s="22">
        <v>43629</v>
      </c>
      <c r="S208" s="22" t="s">
        <v>3</v>
      </c>
      <c r="T208" s="16" t="s">
        <v>2</v>
      </c>
      <c r="U208" s="54"/>
      <c r="V208" s="54"/>
      <c r="W208" s="54"/>
      <c r="X208" s="54"/>
      <c r="Y208" s="54"/>
      <c r="Z208" s="54"/>
      <c r="AA208" s="54"/>
      <c r="AN208" s="21"/>
    </row>
    <row r="209" spans="1:40" s="7" customFormat="1" ht="78" hidden="1" customHeight="1" x14ac:dyDescent="0.25">
      <c r="A209" s="55"/>
      <c r="B209" s="56"/>
      <c r="C209" s="57"/>
      <c r="D209" s="58"/>
      <c r="E209" s="20" t="s">
        <v>109</v>
      </c>
      <c r="F209" s="20"/>
      <c r="G209" s="57"/>
      <c r="H209" s="51"/>
      <c r="I209" s="52"/>
      <c r="J209" s="18" t="s">
        <v>15</v>
      </c>
      <c r="K209" s="51"/>
      <c r="L209" s="51"/>
      <c r="M209" s="52"/>
      <c r="N209" s="53"/>
      <c r="O209" s="17" t="s">
        <v>6</v>
      </c>
      <c r="P209" s="17" t="s">
        <v>5</v>
      </c>
      <c r="Q209" s="17" t="s">
        <v>4</v>
      </c>
      <c r="R209" s="22">
        <v>43629</v>
      </c>
      <c r="S209" s="22" t="s">
        <v>3</v>
      </c>
      <c r="T209" s="16" t="s">
        <v>2</v>
      </c>
      <c r="U209" s="54"/>
      <c r="V209" s="54"/>
      <c r="W209" s="54"/>
      <c r="X209" s="54"/>
      <c r="Y209" s="54"/>
      <c r="Z209" s="54"/>
      <c r="AA209" s="54"/>
      <c r="AN209" s="21"/>
    </row>
    <row r="210" spans="1:40" s="7" customFormat="1" ht="78" hidden="1" customHeight="1" x14ac:dyDescent="0.25">
      <c r="A210" s="55"/>
      <c r="B210" s="56"/>
      <c r="C210" s="57"/>
      <c r="D210" s="58"/>
      <c r="E210" s="20"/>
      <c r="F210" s="20"/>
      <c r="G210" s="57"/>
      <c r="H210" s="51"/>
      <c r="I210" s="52"/>
      <c r="J210" s="18" t="s">
        <v>108</v>
      </c>
      <c r="K210" s="51"/>
      <c r="L210" s="51"/>
      <c r="M210" s="52"/>
      <c r="N210" s="53"/>
      <c r="O210" s="18"/>
      <c r="P210" s="18"/>
      <c r="Q210" s="17"/>
      <c r="R210" s="22"/>
      <c r="S210" s="22"/>
      <c r="T210" s="16"/>
      <c r="U210" s="54"/>
      <c r="V210" s="54"/>
      <c r="W210" s="54"/>
      <c r="X210" s="54"/>
      <c r="Y210" s="54"/>
      <c r="Z210" s="54"/>
      <c r="AA210" s="54"/>
      <c r="AN210" s="21"/>
    </row>
    <row r="211" spans="1:40" hidden="1" x14ac:dyDescent="0.25">
      <c r="A211" s="55"/>
      <c r="B211" s="56"/>
      <c r="C211" s="57"/>
      <c r="D211" s="58"/>
      <c r="E211" s="20"/>
      <c r="F211" s="19"/>
      <c r="G211" s="57"/>
      <c r="H211" s="51"/>
      <c r="I211" s="52"/>
      <c r="J211" s="18"/>
      <c r="K211" s="51"/>
      <c r="L211" s="51"/>
      <c r="M211" s="52"/>
      <c r="N211" s="53"/>
      <c r="O211" s="18"/>
      <c r="P211" s="18"/>
      <c r="Q211" s="17"/>
      <c r="R211" s="17"/>
      <c r="S211" s="16"/>
      <c r="T211" s="16"/>
      <c r="U211" s="54"/>
      <c r="V211" s="54"/>
      <c r="W211" s="54"/>
      <c r="X211" s="54"/>
      <c r="Y211" s="54"/>
      <c r="Z211" s="54"/>
      <c r="AA211" s="54"/>
    </row>
    <row r="212" spans="1:40" s="7" customFormat="1" ht="78" hidden="1" customHeight="1" x14ac:dyDescent="0.25">
      <c r="A212" s="55">
        <v>23</v>
      </c>
      <c r="B212" s="56" t="s">
        <v>107</v>
      </c>
      <c r="C212" s="57" t="s">
        <v>13</v>
      </c>
      <c r="D212" s="58" t="s">
        <v>106</v>
      </c>
      <c r="E212" s="20" t="s">
        <v>105</v>
      </c>
      <c r="F212" s="20" t="s">
        <v>104</v>
      </c>
      <c r="G212" s="57">
        <v>2</v>
      </c>
      <c r="H212" s="59">
        <v>3</v>
      </c>
      <c r="I212" s="52" t="str">
        <f>IF(OR(AND(G212=1,H212=1),AND(G212=2,H212=1),AND(G212=1,H212=2),AND(G212=2,H212=2),AND(G212=3,H212=1)),"BAJO",IF(OR(AND(G212=4,H212=1),AND(G212=3,H212=2),AND(G212=2,H212=3),AND(G212=1,H212=3)),"MODERADO",IF(OR(AND(G212=5,H212=1),AND(G212=5,H212=2),AND(G212=4,H212=2),AND(G212=4,H212=3),AND(G212=3,H212=3),AND(G212=2,H212=4),AND(G212=1,H212=4),AND(G212=1,H212=5)),"ALTO",IF(OR(AND(G212=5,H212=3),AND(G212=5,H212=4),AND(G212=4,H212=4),AND(G212=3,H212=4),AND(G212=5,H212=5),AND(G212=4,H212=5),AND(G212=3,H212=5),AND(G212=2,H212=5)),"EXTREMO",""))))</f>
        <v>MODERADO</v>
      </c>
      <c r="J212" s="18" t="s">
        <v>17</v>
      </c>
      <c r="K212" s="50">
        <v>1</v>
      </c>
      <c r="L212" s="50">
        <v>3</v>
      </c>
      <c r="M212" s="52" t="str">
        <f>IF(OR(AND(K212=1,L212=1),AND(K212=2,L212=1),AND(K212=1,L212=2),AND(K212=2,L212=2),AND(K212=3,L212=1)),"BAJO",IF(OR(AND(K212=4,L212=1),AND(K212=3,L212=2),AND(K212=2,L212=3),AND(K212=1,L212=3)),"MODERADO",IF(OR(AND(K212=5,L212=1),AND(K212=5,L212=2),AND(K212=4,L212=2),AND(K212=4,L212=3),AND(K212=3,L212=3),AND(K212=2,L212=4),AND(K212=1,L212=4),AND(K212=1,L212=5)),"ALTO",IF(OR(AND(K212=5,L212=3),AND(K212=5,L212=4),AND(K212=4,L212=4),AND(K212=3,L212=4),AND(K212=5,L212=5),AND(K212=4,L212=5),AND(K212=3,L212=5),AND(K212=2,L212=5)),"EXTREMO",""))))</f>
        <v>MODERADO</v>
      </c>
      <c r="N212" s="53" t="s">
        <v>8</v>
      </c>
      <c r="O212" s="17" t="s">
        <v>6</v>
      </c>
      <c r="P212" s="17" t="s">
        <v>5</v>
      </c>
      <c r="Q212" s="17" t="s">
        <v>4</v>
      </c>
      <c r="R212" s="22">
        <v>43629</v>
      </c>
      <c r="S212" s="22" t="s">
        <v>3</v>
      </c>
      <c r="T212" s="16" t="s">
        <v>2</v>
      </c>
      <c r="U212" s="54" t="str">
        <f>$U$71</f>
        <v>Subsecretario de Sistemas de Información/Personal de Apoyo</v>
      </c>
      <c r="V21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12" s="54" t="str">
        <f>$W$71</f>
        <v>Continuar con la aplicación constante y seguimiento a la aplicación de los controles.</v>
      </c>
      <c r="X212" s="54"/>
      <c r="Y212" s="54" t="str">
        <f>$Y$71</f>
        <v>x</v>
      </c>
      <c r="Z212" s="54"/>
      <c r="AA212" s="54"/>
      <c r="AN212" s="21"/>
    </row>
    <row r="213" spans="1:40" s="7" customFormat="1" ht="78" hidden="1" customHeight="1" x14ac:dyDescent="0.25">
      <c r="A213" s="55"/>
      <c r="B213" s="56"/>
      <c r="C213" s="57"/>
      <c r="D213" s="58"/>
      <c r="E213" s="20" t="s">
        <v>68</v>
      </c>
      <c r="F213" s="20"/>
      <c r="G213" s="57"/>
      <c r="H213" s="51"/>
      <c r="I213" s="52"/>
      <c r="J213" s="18" t="s">
        <v>103</v>
      </c>
      <c r="K213" s="51"/>
      <c r="L213" s="51"/>
      <c r="M213" s="52"/>
      <c r="N213" s="53"/>
      <c r="O213" s="17" t="s">
        <v>6</v>
      </c>
      <c r="P213" s="17" t="s">
        <v>5</v>
      </c>
      <c r="Q213" s="17" t="s">
        <v>4</v>
      </c>
      <c r="R213" s="22">
        <v>43629</v>
      </c>
      <c r="S213" s="22" t="s">
        <v>3</v>
      </c>
      <c r="T213" s="16" t="s">
        <v>2</v>
      </c>
      <c r="U213" s="54"/>
      <c r="V213" s="54"/>
      <c r="W213" s="54"/>
      <c r="X213" s="54"/>
      <c r="Y213" s="54"/>
      <c r="Z213" s="54"/>
      <c r="AA213" s="54"/>
      <c r="AN213" s="21"/>
    </row>
    <row r="214" spans="1:40" s="7" customFormat="1" ht="78" hidden="1" customHeight="1" x14ac:dyDescent="0.25">
      <c r="A214" s="55"/>
      <c r="B214" s="56"/>
      <c r="C214" s="57"/>
      <c r="D214" s="58"/>
      <c r="E214" s="20"/>
      <c r="F214" s="20"/>
      <c r="G214" s="57"/>
      <c r="H214" s="51"/>
      <c r="I214" s="52"/>
      <c r="J214" s="18" t="s">
        <v>102</v>
      </c>
      <c r="K214" s="51"/>
      <c r="L214" s="51"/>
      <c r="M214" s="52"/>
      <c r="N214" s="53"/>
      <c r="O214" s="17" t="s">
        <v>6</v>
      </c>
      <c r="P214" s="17" t="s">
        <v>5</v>
      </c>
      <c r="Q214" s="17" t="s">
        <v>4</v>
      </c>
      <c r="R214" s="22">
        <v>43629</v>
      </c>
      <c r="S214" s="22" t="s">
        <v>3</v>
      </c>
      <c r="T214" s="16" t="s">
        <v>2</v>
      </c>
      <c r="U214" s="54"/>
      <c r="V214" s="54"/>
      <c r="W214" s="54"/>
      <c r="X214" s="54"/>
      <c r="Y214" s="54"/>
      <c r="Z214" s="54"/>
      <c r="AA214" s="54"/>
      <c r="AN214" s="21"/>
    </row>
    <row r="215" spans="1:40" s="7" customFormat="1" ht="78" hidden="1" customHeight="1" x14ac:dyDescent="0.25">
      <c r="A215" s="55"/>
      <c r="B215" s="56"/>
      <c r="C215" s="57"/>
      <c r="D215" s="58"/>
      <c r="E215" s="20"/>
      <c r="F215" s="20"/>
      <c r="G215" s="57"/>
      <c r="H215" s="51"/>
      <c r="I215" s="52"/>
      <c r="J215" s="18"/>
      <c r="K215" s="51"/>
      <c r="L215" s="51"/>
      <c r="M215" s="52"/>
      <c r="N215" s="53"/>
      <c r="O215" s="18"/>
      <c r="P215" s="18"/>
      <c r="Q215" s="17"/>
      <c r="R215" s="22"/>
      <c r="S215" s="22"/>
      <c r="T215" s="16"/>
      <c r="U215" s="54"/>
      <c r="V215" s="54"/>
      <c r="W215" s="54"/>
      <c r="X215" s="54"/>
      <c r="Y215" s="54"/>
      <c r="Z215" s="54"/>
      <c r="AA215" s="54"/>
      <c r="AN215" s="21"/>
    </row>
    <row r="216" spans="1:40" hidden="1" x14ac:dyDescent="0.25">
      <c r="A216" s="55"/>
      <c r="B216" s="56"/>
      <c r="C216" s="57"/>
      <c r="D216" s="58"/>
      <c r="E216" s="20"/>
      <c r="F216" s="19"/>
      <c r="G216" s="57"/>
      <c r="H216" s="51"/>
      <c r="I216" s="52"/>
      <c r="J216" s="18"/>
      <c r="K216" s="51"/>
      <c r="L216" s="51"/>
      <c r="M216" s="52"/>
      <c r="N216" s="53"/>
      <c r="O216" s="18"/>
      <c r="P216" s="18"/>
      <c r="Q216" s="17"/>
      <c r="R216" s="17"/>
      <c r="S216" s="16"/>
      <c r="T216" s="16"/>
      <c r="U216" s="54"/>
      <c r="V216" s="54"/>
      <c r="W216" s="54"/>
      <c r="X216" s="54"/>
      <c r="Y216" s="54"/>
      <c r="Z216" s="54"/>
      <c r="AA216" s="54"/>
    </row>
    <row r="217" spans="1:40" s="7" customFormat="1" ht="78" hidden="1" customHeight="1" x14ac:dyDescent="0.25">
      <c r="A217" s="55">
        <v>24</v>
      </c>
      <c r="B217" s="56" t="s">
        <v>101</v>
      </c>
      <c r="C217" s="57" t="s">
        <v>13</v>
      </c>
      <c r="D217" s="58" t="s">
        <v>95</v>
      </c>
      <c r="E217" s="20" t="s">
        <v>36</v>
      </c>
      <c r="F217" s="20" t="s">
        <v>80</v>
      </c>
      <c r="G217" s="57">
        <v>2</v>
      </c>
      <c r="H217" s="59">
        <v>3</v>
      </c>
      <c r="I217" s="52" t="str">
        <f>IF(OR(AND(G217=1,H217=1),AND(G217=2,H217=1),AND(G217=1,H217=2),AND(G217=2,H217=2),AND(G217=3,H217=1)),"BAJO",IF(OR(AND(G217=4,H217=1),AND(G217=3,H217=2),AND(G217=2,H217=3),AND(G217=1,H217=3)),"MODERADO",IF(OR(AND(G217=5,H217=1),AND(G217=5,H217=2),AND(G217=4,H217=2),AND(G217=4,H217=3),AND(G217=3,H217=3),AND(G217=2,H217=4),AND(G217=1,H217=4),AND(G217=1,H217=5)),"ALTO",IF(OR(AND(G217=5,H217=3),AND(G217=5,H217=4),AND(G217=4,H217=4),AND(G217=3,H217=4),AND(G217=5,H217=5),AND(G217=4,H217=5),AND(G217=3,H217=5),AND(G217=2,H217=5)),"EXTREMO",""))))</f>
        <v>MODERADO</v>
      </c>
      <c r="J217" s="18" t="s">
        <v>34</v>
      </c>
      <c r="K217" s="50">
        <v>1</v>
      </c>
      <c r="L217" s="50">
        <v>3</v>
      </c>
      <c r="M217" s="52" t="str">
        <f>IF(OR(AND(K217=1,L217=1),AND(K217=2,L217=1),AND(K217=1,L217=2),AND(K217=2,L217=2),AND(K217=3,L217=1)),"BAJO",IF(OR(AND(K217=4,L217=1),AND(K217=3,L217=2),AND(K217=2,L217=3),AND(K217=1,L217=3)),"MODERADO",IF(OR(AND(K217=5,L217=1),AND(K217=5,L217=2),AND(K217=4,L217=2),AND(K217=4,L217=3),AND(K217=3,L217=3),AND(K217=2,L217=4),AND(K217=1,L217=4),AND(K217=1,L217=5)),"ALTO",IF(OR(AND(K217=5,L217=3),AND(K217=5,L217=4),AND(K217=4,L217=4),AND(K217=3,L217=4),AND(K217=5,L217=5),AND(K217=4,L217=5),AND(K217=3,L217=5),AND(K217=2,L217=5)),"EXTREMO",""))))</f>
        <v>MODERADO</v>
      </c>
      <c r="N217" s="53" t="s">
        <v>8</v>
      </c>
      <c r="O217" s="17" t="s">
        <v>6</v>
      </c>
      <c r="P217" s="17" t="s">
        <v>5</v>
      </c>
      <c r="Q217" s="17" t="s">
        <v>4</v>
      </c>
      <c r="R217" s="22">
        <v>43629</v>
      </c>
      <c r="S217" s="22" t="s">
        <v>3</v>
      </c>
      <c r="T217" s="16" t="s">
        <v>2</v>
      </c>
      <c r="U217" s="54" t="str">
        <f>$U$71</f>
        <v>Subsecretario de Sistemas de Información/Personal de Apoyo</v>
      </c>
      <c r="V21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17" s="54" t="str">
        <f>$W$71</f>
        <v>Continuar con la aplicación constante y seguimiento a la aplicación de los controles.</v>
      </c>
      <c r="X217" s="54"/>
      <c r="Y217" s="54" t="str">
        <f>$Y$71</f>
        <v>x</v>
      </c>
      <c r="Z217" s="54"/>
      <c r="AA217" s="54"/>
      <c r="AN217" s="21"/>
    </row>
    <row r="218" spans="1:40" s="7" customFormat="1" ht="78" hidden="1" customHeight="1" x14ac:dyDescent="0.25">
      <c r="A218" s="55"/>
      <c r="B218" s="56"/>
      <c r="C218" s="57"/>
      <c r="D218" s="58"/>
      <c r="E218" s="20"/>
      <c r="F218" s="20"/>
      <c r="G218" s="57"/>
      <c r="H218" s="51"/>
      <c r="I218" s="52"/>
      <c r="J218" s="18"/>
      <c r="K218" s="51"/>
      <c r="L218" s="51"/>
      <c r="M218" s="52"/>
      <c r="N218" s="53"/>
      <c r="O218" s="17" t="s">
        <v>6</v>
      </c>
      <c r="P218" s="17" t="s">
        <v>5</v>
      </c>
      <c r="Q218" s="17" t="s">
        <v>4</v>
      </c>
      <c r="R218" s="22">
        <v>43629</v>
      </c>
      <c r="S218" s="22" t="s">
        <v>3</v>
      </c>
      <c r="T218" s="16" t="s">
        <v>2</v>
      </c>
      <c r="U218" s="54"/>
      <c r="V218" s="54"/>
      <c r="W218" s="54"/>
      <c r="X218" s="54"/>
      <c r="Y218" s="54"/>
      <c r="Z218" s="54"/>
      <c r="AA218" s="54"/>
      <c r="AN218" s="21"/>
    </row>
    <row r="219" spans="1:40" s="7" customFormat="1" ht="78" hidden="1" customHeight="1" x14ac:dyDescent="0.25">
      <c r="A219" s="55"/>
      <c r="B219" s="56"/>
      <c r="C219" s="57"/>
      <c r="D219" s="58"/>
      <c r="E219" s="20"/>
      <c r="F219" s="20"/>
      <c r="G219" s="57"/>
      <c r="H219" s="51"/>
      <c r="I219" s="52"/>
      <c r="J219" s="18"/>
      <c r="K219" s="51"/>
      <c r="L219" s="51"/>
      <c r="M219" s="52"/>
      <c r="N219" s="53"/>
      <c r="O219" s="17" t="s">
        <v>6</v>
      </c>
      <c r="P219" s="17" t="s">
        <v>5</v>
      </c>
      <c r="Q219" s="17" t="s">
        <v>4</v>
      </c>
      <c r="R219" s="22">
        <v>43629</v>
      </c>
      <c r="S219" s="22" t="s">
        <v>3</v>
      </c>
      <c r="T219" s="16" t="s">
        <v>2</v>
      </c>
      <c r="U219" s="54"/>
      <c r="V219" s="54"/>
      <c r="W219" s="54"/>
      <c r="X219" s="54"/>
      <c r="Y219" s="54"/>
      <c r="Z219" s="54"/>
      <c r="AA219" s="54"/>
      <c r="AN219" s="21"/>
    </row>
    <row r="220" spans="1:40" s="7" customFormat="1" ht="78" hidden="1" customHeight="1" x14ac:dyDescent="0.25">
      <c r="A220" s="55"/>
      <c r="B220" s="56"/>
      <c r="C220" s="57"/>
      <c r="D220" s="58"/>
      <c r="E220" s="20"/>
      <c r="F220" s="20"/>
      <c r="G220" s="57"/>
      <c r="H220" s="51"/>
      <c r="I220" s="52"/>
      <c r="J220" s="18"/>
      <c r="K220" s="51"/>
      <c r="L220" s="51"/>
      <c r="M220" s="52"/>
      <c r="N220" s="53"/>
      <c r="O220" s="18"/>
      <c r="P220" s="18"/>
      <c r="Q220" s="17"/>
      <c r="R220" s="22"/>
      <c r="S220" s="22"/>
      <c r="T220" s="16"/>
      <c r="U220" s="54"/>
      <c r="V220" s="54"/>
      <c r="W220" s="54"/>
      <c r="X220" s="54"/>
      <c r="Y220" s="54"/>
      <c r="Z220" s="54"/>
      <c r="AA220" s="54"/>
      <c r="AN220" s="21"/>
    </row>
    <row r="221" spans="1:40" hidden="1" x14ac:dyDescent="0.25">
      <c r="A221" s="55"/>
      <c r="B221" s="56"/>
      <c r="C221" s="57"/>
      <c r="D221" s="58"/>
      <c r="E221" s="20"/>
      <c r="F221" s="19"/>
      <c r="G221" s="57"/>
      <c r="H221" s="51"/>
      <c r="I221" s="52"/>
      <c r="J221" s="18"/>
      <c r="K221" s="51"/>
      <c r="L221" s="51"/>
      <c r="M221" s="52"/>
      <c r="N221" s="53"/>
      <c r="O221" s="18"/>
      <c r="P221" s="18"/>
      <c r="Q221" s="17"/>
      <c r="R221" s="17"/>
      <c r="S221" s="16"/>
      <c r="T221" s="16"/>
      <c r="U221" s="54"/>
      <c r="V221" s="54"/>
      <c r="W221" s="54"/>
      <c r="X221" s="54"/>
      <c r="Y221" s="54"/>
      <c r="Z221" s="54"/>
      <c r="AA221" s="54"/>
    </row>
    <row r="222" spans="1:40" s="7" customFormat="1" ht="78" hidden="1" customHeight="1" x14ac:dyDescent="0.25">
      <c r="A222" s="55">
        <v>25</v>
      </c>
      <c r="B222" s="56" t="s">
        <v>100</v>
      </c>
      <c r="C222" s="57" t="s">
        <v>13</v>
      </c>
      <c r="D222" s="58" t="s">
        <v>95</v>
      </c>
      <c r="E222" s="20" t="s">
        <v>99</v>
      </c>
      <c r="F222" s="20" t="s">
        <v>97</v>
      </c>
      <c r="G222" s="57">
        <v>2</v>
      </c>
      <c r="H222" s="59">
        <v>4</v>
      </c>
      <c r="I222" s="52" t="str">
        <f>IF(OR(AND(G222=1,H222=1),AND(G222=2,H222=1),AND(G222=1,H222=2),AND(G222=2,H222=2),AND(G222=3,H222=1)),"BAJO",IF(OR(AND(G222=4,H222=1),AND(G222=3,H222=2),AND(G222=2,H222=3),AND(G222=1,H222=3)),"MODERADO",IF(OR(AND(G222=5,H222=1),AND(G222=5,H222=2),AND(G222=4,H222=2),AND(G222=4,H222=3),AND(G222=3,H222=3),AND(G222=2,H222=4),AND(G222=1,H222=4),AND(G222=1,H222=5)),"ALTO",IF(OR(AND(G222=5,H222=3),AND(G222=5,H222=4),AND(G222=4,H222=4),AND(G222=3,H222=4),AND(G222=5,H222=5),AND(G222=4,H222=5),AND(G222=3,H222=5),AND(G222=2,H222=5)),"EXTREMO",""))))</f>
        <v>ALTO</v>
      </c>
      <c r="J222" s="18" t="s">
        <v>9</v>
      </c>
      <c r="K222" s="50">
        <v>1</v>
      </c>
      <c r="L222" s="50">
        <v>3</v>
      </c>
      <c r="M222" s="52" t="str">
        <f>IF(OR(AND(K222=1,L222=1),AND(K222=2,L222=1),AND(K222=1,L222=2),AND(K222=2,L222=2),AND(K222=3,L222=1)),"BAJO",IF(OR(AND(K222=4,L222=1),AND(K222=3,L222=2),AND(K222=2,L222=3),AND(K222=1,L222=3)),"MODERADO",IF(OR(AND(K222=5,L222=1),AND(K222=5,L222=2),AND(K222=4,L222=2),AND(K222=4,L222=3),AND(K222=3,L222=3),AND(K222=2,L222=4),AND(K222=1,L222=4),AND(K222=1,L222=5)),"ALTO",IF(OR(AND(K222=5,L222=3),AND(K222=5,L222=4),AND(K222=4,L222=4),AND(K222=3,L222=4),AND(K222=5,L222=5),AND(K222=4,L222=5),AND(K222=3,L222=5),AND(K222=2,L222=5)),"EXTREMO",""))))</f>
        <v>MODERADO</v>
      </c>
      <c r="N222" s="53" t="s">
        <v>8</v>
      </c>
      <c r="O222" s="17" t="s">
        <v>6</v>
      </c>
      <c r="P222" s="17" t="s">
        <v>5</v>
      </c>
      <c r="Q222" s="17" t="s">
        <v>4</v>
      </c>
      <c r="R222" s="22">
        <v>43629</v>
      </c>
      <c r="S222" s="22" t="s">
        <v>3</v>
      </c>
      <c r="T222" s="16" t="s">
        <v>2</v>
      </c>
      <c r="U222" s="54" t="str">
        <f>$U$71</f>
        <v>Subsecretario de Sistemas de Información/Personal de Apoyo</v>
      </c>
      <c r="V22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22" s="54" t="str">
        <f>$W$71</f>
        <v>Continuar con la aplicación constante y seguimiento a la aplicación de los controles.</v>
      </c>
      <c r="X222" s="54"/>
      <c r="Y222" s="54" t="str">
        <f>$Y$71</f>
        <v>x</v>
      </c>
      <c r="Z222" s="54"/>
      <c r="AA222" s="54"/>
      <c r="AN222" s="21"/>
    </row>
    <row r="223" spans="1:40" s="7" customFormat="1" ht="78" hidden="1" customHeight="1" x14ac:dyDescent="0.25">
      <c r="A223" s="55"/>
      <c r="B223" s="56"/>
      <c r="C223" s="57"/>
      <c r="D223" s="58"/>
      <c r="E223" s="20"/>
      <c r="F223" s="20"/>
      <c r="G223" s="57"/>
      <c r="H223" s="51"/>
      <c r="I223" s="52"/>
      <c r="J223" s="18"/>
      <c r="K223" s="51"/>
      <c r="L223" s="51"/>
      <c r="M223" s="52"/>
      <c r="N223" s="53"/>
      <c r="O223" s="17" t="s">
        <v>6</v>
      </c>
      <c r="P223" s="17" t="s">
        <v>5</v>
      </c>
      <c r="Q223" s="17" t="s">
        <v>4</v>
      </c>
      <c r="R223" s="22">
        <v>43629</v>
      </c>
      <c r="S223" s="22" t="s">
        <v>3</v>
      </c>
      <c r="T223" s="16" t="s">
        <v>2</v>
      </c>
      <c r="U223" s="54"/>
      <c r="V223" s="54"/>
      <c r="W223" s="54"/>
      <c r="X223" s="54"/>
      <c r="Y223" s="54"/>
      <c r="Z223" s="54"/>
      <c r="AA223" s="54"/>
      <c r="AN223" s="21"/>
    </row>
    <row r="224" spans="1:40" s="7" customFormat="1" ht="78" hidden="1" customHeight="1" x14ac:dyDescent="0.25">
      <c r="A224" s="55"/>
      <c r="B224" s="56"/>
      <c r="C224" s="57"/>
      <c r="D224" s="58"/>
      <c r="E224" s="20"/>
      <c r="F224" s="20"/>
      <c r="G224" s="57"/>
      <c r="H224" s="51"/>
      <c r="I224" s="52"/>
      <c r="J224" s="18"/>
      <c r="K224" s="51"/>
      <c r="L224" s="51"/>
      <c r="M224" s="52"/>
      <c r="N224" s="53"/>
      <c r="O224" s="17" t="s">
        <v>6</v>
      </c>
      <c r="P224" s="17" t="s">
        <v>5</v>
      </c>
      <c r="Q224" s="17" t="s">
        <v>4</v>
      </c>
      <c r="R224" s="22">
        <v>43629</v>
      </c>
      <c r="S224" s="22" t="s">
        <v>3</v>
      </c>
      <c r="T224" s="16" t="s">
        <v>2</v>
      </c>
      <c r="U224" s="54"/>
      <c r="V224" s="54"/>
      <c r="W224" s="54"/>
      <c r="X224" s="54"/>
      <c r="Y224" s="54"/>
      <c r="Z224" s="54"/>
      <c r="AA224" s="54"/>
      <c r="AN224" s="21"/>
    </row>
    <row r="225" spans="1:40" s="7" customFormat="1" ht="78" hidden="1" customHeight="1" x14ac:dyDescent="0.25">
      <c r="A225" s="55"/>
      <c r="B225" s="56"/>
      <c r="C225" s="57"/>
      <c r="D225" s="58"/>
      <c r="E225" s="20"/>
      <c r="F225" s="20"/>
      <c r="G225" s="57"/>
      <c r="H225" s="51"/>
      <c r="I225" s="52"/>
      <c r="J225" s="18"/>
      <c r="K225" s="51"/>
      <c r="L225" s="51"/>
      <c r="M225" s="52"/>
      <c r="N225" s="53"/>
      <c r="O225" s="18"/>
      <c r="P225" s="18"/>
      <c r="Q225" s="17"/>
      <c r="R225" s="22"/>
      <c r="S225" s="22"/>
      <c r="T225" s="16"/>
      <c r="U225" s="54"/>
      <c r="V225" s="54"/>
      <c r="W225" s="54"/>
      <c r="X225" s="54"/>
      <c r="Y225" s="54"/>
      <c r="Z225" s="54"/>
      <c r="AA225" s="54"/>
      <c r="AN225" s="21"/>
    </row>
    <row r="226" spans="1:40" hidden="1" x14ac:dyDescent="0.25">
      <c r="A226" s="55"/>
      <c r="B226" s="56"/>
      <c r="C226" s="57"/>
      <c r="D226" s="58"/>
      <c r="E226" s="20"/>
      <c r="F226" s="19"/>
      <c r="G226" s="57"/>
      <c r="H226" s="51"/>
      <c r="I226" s="52"/>
      <c r="J226" s="18"/>
      <c r="K226" s="51"/>
      <c r="L226" s="51"/>
      <c r="M226" s="52"/>
      <c r="N226" s="53"/>
      <c r="O226" s="18"/>
      <c r="P226" s="18"/>
      <c r="Q226" s="17"/>
      <c r="R226" s="17"/>
      <c r="S226" s="16"/>
      <c r="T226" s="16"/>
      <c r="U226" s="54"/>
      <c r="V226" s="54"/>
      <c r="W226" s="54"/>
      <c r="X226" s="54"/>
      <c r="Y226" s="54"/>
      <c r="Z226" s="54"/>
      <c r="AA226" s="54"/>
    </row>
    <row r="227" spans="1:40" s="7" customFormat="1" ht="78" hidden="1" customHeight="1" x14ac:dyDescent="0.25">
      <c r="A227" s="55">
        <v>26</v>
      </c>
      <c r="B227" s="56" t="s">
        <v>98</v>
      </c>
      <c r="C227" s="57" t="s">
        <v>13</v>
      </c>
      <c r="D227" s="58" t="s">
        <v>95</v>
      </c>
      <c r="E227" s="20" t="s">
        <v>32</v>
      </c>
      <c r="F227" s="20" t="s">
        <v>97</v>
      </c>
      <c r="G227" s="57">
        <v>2</v>
      </c>
      <c r="H227" s="59">
        <v>4</v>
      </c>
      <c r="I227" s="52" t="str">
        <f>IF(OR(AND(G227=1,H227=1),AND(G227=2,H227=1),AND(G227=1,H227=2),AND(G227=2,H227=2),AND(G227=3,H227=1)),"BAJO",IF(OR(AND(G227=4,H227=1),AND(G227=3,H227=2),AND(G227=2,H227=3),AND(G227=1,H227=3)),"MODERADO",IF(OR(AND(G227=5,H227=1),AND(G227=5,H227=2),AND(G227=4,H227=2),AND(G227=4,H227=3),AND(G227=3,H227=3),AND(G227=2,H227=4),AND(G227=1,H227=4),AND(G227=1,H227=5)),"ALTO",IF(OR(AND(G227=5,H227=3),AND(G227=5,H227=4),AND(G227=4,H227=4),AND(G227=3,H227=4),AND(G227=5,H227=5),AND(G227=4,H227=5),AND(G227=3,H227=5),AND(G227=2,H227=5)),"EXTREMO",""))))</f>
        <v>ALTO</v>
      </c>
      <c r="J227" s="18" t="s">
        <v>9</v>
      </c>
      <c r="K227" s="50">
        <v>2</v>
      </c>
      <c r="L227" s="50">
        <v>3</v>
      </c>
      <c r="M227" s="52" t="str">
        <f>IF(OR(AND(K227=1,L227=1),AND(K227=2,L227=1),AND(K227=1,L227=2),AND(K227=2,L227=2),AND(K227=3,L227=1)),"BAJO",IF(OR(AND(K227=4,L227=1),AND(K227=3,L227=2),AND(K227=2,L227=3),AND(K227=1,L227=3)),"MODERADO",IF(OR(AND(K227=5,L227=1),AND(K227=5,L227=2),AND(K227=4,L227=2),AND(K227=4,L227=3),AND(K227=3,L227=3),AND(K227=2,L227=4),AND(K227=1,L227=4),AND(K227=1,L227=5)),"ALTO",IF(OR(AND(K227=5,L227=3),AND(K227=5,L227=4),AND(K227=4,L227=4),AND(K227=3,L227=4),AND(K227=5,L227=5),AND(K227=4,L227=5),AND(K227=3,L227=5),AND(K227=2,L227=5)),"EXTREMO",""))))</f>
        <v>MODERADO</v>
      </c>
      <c r="N227" s="53" t="s">
        <v>8</v>
      </c>
      <c r="O227" s="17" t="s">
        <v>6</v>
      </c>
      <c r="P227" s="17" t="s">
        <v>5</v>
      </c>
      <c r="Q227" s="17" t="s">
        <v>4</v>
      </c>
      <c r="R227" s="22">
        <v>43629</v>
      </c>
      <c r="S227" s="22" t="s">
        <v>3</v>
      </c>
      <c r="T227" s="16" t="s">
        <v>2</v>
      </c>
      <c r="U227" s="54" t="str">
        <f>$U$71</f>
        <v>Subsecretario de Sistemas de Información/Personal de Apoyo</v>
      </c>
      <c r="V22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27" s="54" t="str">
        <f>$W$71</f>
        <v>Continuar con la aplicación constante y seguimiento a la aplicación de los controles.</v>
      </c>
      <c r="X227" s="54"/>
      <c r="Y227" s="54" t="str">
        <f>$Y$71</f>
        <v>x</v>
      </c>
      <c r="Z227" s="54"/>
      <c r="AA227" s="54"/>
      <c r="AN227" s="21"/>
    </row>
    <row r="228" spans="1:40" s="7" customFormat="1" ht="78" hidden="1" customHeight="1" x14ac:dyDescent="0.25">
      <c r="A228" s="55"/>
      <c r="B228" s="56"/>
      <c r="C228" s="57"/>
      <c r="D228" s="58"/>
      <c r="E228" s="20"/>
      <c r="F228" s="20"/>
      <c r="G228" s="57"/>
      <c r="H228" s="51"/>
      <c r="I228" s="52"/>
      <c r="J228" s="18"/>
      <c r="K228" s="51"/>
      <c r="L228" s="51"/>
      <c r="M228" s="52"/>
      <c r="N228" s="53"/>
      <c r="O228" s="17" t="s">
        <v>6</v>
      </c>
      <c r="P228" s="17" t="s">
        <v>5</v>
      </c>
      <c r="Q228" s="17" t="s">
        <v>4</v>
      </c>
      <c r="R228" s="22">
        <v>43629</v>
      </c>
      <c r="S228" s="22" t="s">
        <v>3</v>
      </c>
      <c r="T228" s="16" t="s">
        <v>2</v>
      </c>
      <c r="U228" s="54"/>
      <c r="V228" s="54"/>
      <c r="W228" s="54"/>
      <c r="X228" s="54"/>
      <c r="Y228" s="54"/>
      <c r="Z228" s="54"/>
      <c r="AA228" s="54"/>
      <c r="AN228" s="21"/>
    </row>
    <row r="229" spans="1:40" s="7" customFormat="1" ht="78" hidden="1" customHeight="1" x14ac:dyDescent="0.25">
      <c r="A229" s="55"/>
      <c r="B229" s="56"/>
      <c r="C229" s="57"/>
      <c r="D229" s="58"/>
      <c r="E229" s="20"/>
      <c r="F229" s="20"/>
      <c r="G229" s="57"/>
      <c r="H229" s="51"/>
      <c r="I229" s="52"/>
      <c r="J229" s="18"/>
      <c r="K229" s="51"/>
      <c r="L229" s="51"/>
      <c r="M229" s="52"/>
      <c r="N229" s="53"/>
      <c r="O229" s="17" t="s">
        <v>6</v>
      </c>
      <c r="P229" s="17" t="s">
        <v>5</v>
      </c>
      <c r="Q229" s="17" t="s">
        <v>4</v>
      </c>
      <c r="R229" s="22">
        <v>43629</v>
      </c>
      <c r="S229" s="22" t="s">
        <v>3</v>
      </c>
      <c r="T229" s="16" t="s">
        <v>2</v>
      </c>
      <c r="U229" s="54"/>
      <c r="V229" s="54"/>
      <c r="W229" s="54"/>
      <c r="X229" s="54"/>
      <c r="Y229" s="54"/>
      <c r="Z229" s="54"/>
      <c r="AA229" s="54"/>
      <c r="AN229" s="21"/>
    </row>
    <row r="230" spans="1:40" s="7" customFormat="1" ht="78" hidden="1" customHeight="1" x14ac:dyDescent="0.25">
      <c r="A230" s="55"/>
      <c r="B230" s="56"/>
      <c r="C230" s="57"/>
      <c r="D230" s="58"/>
      <c r="E230" s="20"/>
      <c r="F230" s="20"/>
      <c r="G230" s="57"/>
      <c r="H230" s="51"/>
      <c r="I230" s="52"/>
      <c r="J230" s="18"/>
      <c r="K230" s="51"/>
      <c r="L230" s="51"/>
      <c r="M230" s="52"/>
      <c r="N230" s="53"/>
      <c r="O230" s="18"/>
      <c r="P230" s="18"/>
      <c r="Q230" s="17"/>
      <c r="R230" s="22"/>
      <c r="S230" s="22"/>
      <c r="T230" s="16"/>
      <c r="U230" s="54"/>
      <c r="V230" s="54"/>
      <c r="W230" s="54"/>
      <c r="X230" s="54"/>
      <c r="Y230" s="54"/>
      <c r="Z230" s="54"/>
      <c r="AA230" s="54"/>
      <c r="AN230" s="21"/>
    </row>
    <row r="231" spans="1:40" hidden="1" x14ac:dyDescent="0.25">
      <c r="A231" s="55"/>
      <c r="B231" s="56"/>
      <c r="C231" s="57"/>
      <c r="D231" s="58"/>
      <c r="E231" s="20"/>
      <c r="F231" s="19"/>
      <c r="G231" s="57"/>
      <c r="H231" s="51"/>
      <c r="I231" s="52"/>
      <c r="J231" s="18"/>
      <c r="K231" s="51"/>
      <c r="L231" s="51"/>
      <c r="M231" s="52"/>
      <c r="N231" s="53"/>
      <c r="O231" s="18"/>
      <c r="P231" s="18"/>
      <c r="Q231" s="17"/>
      <c r="R231" s="17"/>
      <c r="S231" s="16"/>
      <c r="T231" s="16"/>
      <c r="U231" s="54"/>
      <c r="V231" s="54"/>
      <c r="W231" s="54"/>
      <c r="X231" s="54"/>
      <c r="Y231" s="54"/>
      <c r="Z231" s="54"/>
      <c r="AA231" s="54"/>
    </row>
    <row r="232" spans="1:40" s="7" customFormat="1" ht="78" hidden="1" customHeight="1" x14ac:dyDescent="0.25">
      <c r="A232" s="55">
        <v>27</v>
      </c>
      <c r="B232" s="56" t="s">
        <v>96</v>
      </c>
      <c r="C232" s="57" t="s">
        <v>13</v>
      </c>
      <c r="D232" s="58" t="s">
        <v>95</v>
      </c>
      <c r="E232" s="20" t="s">
        <v>24</v>
      </c>
      <c r="F232" s="20" t="s">
        <v>91</v>
      </c>
      <c r="G232" s="57">
        <v>1</v>
      </c>
      <c r="H232" s="59">
        <v>4</v>
      </c>
      <c r="I232" s="52" t="str">
        <f>IF(OR(AND(G232=1,H232=1),AND(G232=2,H232=1),AND(G232=1,H232=2),AND(G232=2,H232=2),AND(G232=3,H232=1)),"BAJO",IF(OR(AND(G232=4,H232=1),AND(G232=3,H232=2),AND(G232=2,H232=3),AND(G232=1,H232=3)),"MODERADO",IF(OR(AND(G232=5,H232=1),AND(G232=5,H232=2),AND(G232=4,H232=2),AND(G232=4,H232=3),AND(G232=3,H232=3),AND(G232=2,H232=4),AND(G232=1,H232=4),AND(G232=1,H232=5)),"ALTO",IF(OR(AND(G232=5,H232=3),AND(G232=5,H232=4),AND(G232=4,H232=4),AND(G232=3,H232=4),AND(G232=5,H232=5),AND(G232=4,H232=5),AND(G232=3,H232=5),AND(G232=2,H232=5)),"EXTREMO",""))))</f>
        <v>ALTO</v>
      </c>
      <c r="J232" s="18" t="s">
        <v>17</v>
      </c>
      <c r="K232" s="50">
        <v>1</v>
      </c>
      <c r="L232" s="50">
        <v>3</v>
      </c>
      <c r="M232" s="52" t="str">
        <f>IF(OR(AND(K232=1,L232=1),AND(K232=2,L232=1),AND(K232=1,L232=2),AND(K232=2,L232=2),AND(K232=3,L232=1)),"BAJO",IF(OR(AND(K232=4,L232=1),AND(K232=3,L232=2),AND(K232=2,L232=3),AND(K232=1,L232=3)),"MODERADO",IF(OR(AND(K232=5,L232=1),AND(K232=5,L232=2),AND(K232=4,L232=2),AND(K232=4,L232=3),AND(K232=3,L232=3),AND(K232=2,L232=4),AND(K232=1,L232=4),AND(K232=1,L232=5)),"ALTO",IF(OR(AND(K232=5,L232=3),AND(K232=5,L232=4),AND(K232=4,L232=4),AND(K232=3,L232=4),AND(K232=5,L232=5),AND(K232=4,L232=5),AND(K232=3,L232=5),AND(K232=2,L232=5)),"EXTREMO",""))))</f>
        <v>MODERADO</v>
      </c>
      <c r="N232" s="53" t="s">
        <v>8</v>
      </c>
      <c r="O232" s="17" t="s">
        <v>6</v>
      </c>
      <c r="P232" s="17" t="s">
        <v>5</v>
      </c>
      <c r="Q232" s="17" t="s">
        <v>4</v>
      </c>
      <c r="R232" s="22">
        <v>43629</v>
      </c>
      <c r="S232" s="22" t="s">
        <v>3</v>
      </c>
      <c r="T232" s="16" t="s">
        <v>2</v>
      </c>
      <c r="U232" s="54" t="str">
        <f>$U$71</f>
        <v>Subsecretario de Sistemas de Información/Personal de Apoyo</v>
      </c>
      <c r="V23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32" s="54" t="str">
        <f>$W$71</f>
        <v>Continuar con la aplicación constante y seguimiento a la aplicación de los controles.</v>
      </c>
      <c r="X232" s="54"/>
      <c r="Y232" s="54" t="str">
        <f>$Y$71</f>
        <v>x</v>
      </c>
      <c r="Z232" s="54"/>
      <c r="AA232" s="54"/>
      <c r="AN232" s="21"/>
    </row>
    <row r="233" spans="1:40" s="7" customFormat="1" ht="78" hidden="1" customHeight="1" x14ac:dyDescent="0.25">
      <c r="A233" s="55"/>
      <c r="B233" s="56"/>
      <c r="C233" s="57"/>
      <c r="D233" s="58"/>
      <c r="E233" s="20" t="s">
        <v>23</v>
      </c>
      <c r="F233" s="20"/>
      <c r="G233" s="57"/>
      <c r="H233" s="51"/>
      <c r="I233" s="52"/>
      <c r="J233" s="18" t="s">
        <v>94</v>
      </c>
      <c r="K233" s="51"/>
      <c r="L233" s="51"/>
      <c r="M233" s="52"/>
      <c r="N233" s="53"/>
      <c r="O233" s="17" t="s">
        <v>6</v>
      </c>
      <c r="P233" s="17" t="s">
        <v>5</v>
      </c>
      <c r="Q233" s="17" t="s">
        <v>4</v>
      </c>
      <c r="R233" s="22">
        <v>43629</v>
      </c>
      <c r="S233" s="22" t="s">
        <v>3</v>
      </c>
      <c r="T233" s="16" t="s">
        <v>2</v>
      </c>
      <c r="U233" s="54"/>
      <c r="V233" s="54"/>
      <c r="W233" s="54"/>
      <c r="X233" s="54"/>
      <c r="Y233" s="54"/>
      <c r="Z233" s="54"/>
      <c r="AA233" s="54"/>
      <c r="AN233" s="21"/>
    </row>
    <row r="234" spans="1:40" s="7" customFormat="1" ht="78" hidden="1" customHeight="1" x14ac:dyDescent="0.25">
      <c r="A234" s="55"/>
      <c r="B234" s="56"/>
      <c r="C234" s="57"/>
      <c r="D234" s="58"/>
      <c r="E234" s="20"/>
      <c r="F234" s="20"/>
      <c r="G234" s="57"/>
      <c r="H234" s="51"/>
      <c r="I234" s="52"/>
      <c r="J234" s="18" t="s">
        <v>9</v>
      </c>
      <c r="K234" s="51"/>
      <c r="L234" s="51"/>
      <c r="M234" s="52"/>
      <c r="N234" s="53"/>
      <c r="O234" s="17" t="s">
        <v>6</v>
      </c>
      <c r="P234" s="17" t="s">
        <v>5</v>
      </c>
      <c r="Q234" s="17" t="s">
        <v>4</v>
      </c>
      <c r="R234" s="22">
        <v>43629</v>
      </c>
      <c r="S234" s="22" t="s">
        <v>3</v>
      </c>
      <c r="T234" s="16" t="s">
        <v>2</v>
      </c>
      <c r="U234" s="54"/>
      <c r="V234" s="54"/>
      <c r="W234" s="54"/>
      <c r="X234" s="54"/>
      <c r="Y234" s="54"/>
      <c r="Z234" s="54"/>
      <c r="AA234" s="54"/>
      <c r="AN234" s="21"/>
    </row>
    <row r="235" spans="1:40" s="7" customFormat="1" ht="78" hidden="1" customHeight="1" x14ac:dyDescent="0.25">
      <c r="A235" s="55"/>
      <c r="B235" s="56"/>
      <c r="C235" s="57"/>
      <c r="D235" s="58"/>
      <c r="E235" s="20"/>
      <c r="F235" s="20"/>
      <c r="G235" s="57"/>
      <c r="H235" s="51"/>
      <c r="I235" s="52"/>
      <c r="J235" s="18"/>
      <c r="K235" s="51"/>
      <c r="L235" s="51"/>
      <c r="M235" s="52"/>
      <c r="N235" s="53"/>
      <c r="O235" s="18"/>
      <c r="P235" s="18"/>
      <c r="Q235" s="17"/>
      <c r="R235" s="22"/>
      <c r="S235" s="22"/>
      <c r="T235" s="16"/>
      <c r="U235" s="54"/>
      <c r="V235" s="54"/>
      <c r="W235" s="54"/>
      <c r="X235" s="54"/>
      <c r="Y235" s="54"/>
      <c r="Z235" s="54"/>
      <c r="AA235" s="54"/>
      <c r="AN235" s="21"/>
    </row>
    <row r="236" spans="1:40" hidden="1" x14ac:dyDescent="0.25">
      <c r="A236" s="55"/>
      <c r="B236" s="56"/>
      <c r="C236" s="57"/>
      <c r="D236" s="58"/>
      <c r="E236" s="20"/>
      <c r="F236" s="19"/>
      <c r="G236" s="57"/>
      <c r="H236" s="51"/>
      <c r="I236" s="52"/>
      <c r="J236" s="18"/>
      <c r="K236" s="51"/>
      <c r="L236" s="51"/>
      <c r="M236" s="52"/>
      <c r="N236" s="53"/>
      <c r="O236" s="18"/>
      <c r="P236" s="18"/>
      <c r="Q236" s="17"/>
      <c r="R236" s="17"/>
      <c r="S236" s="16"/>
      <c r="T236" s="16"/>
      <c r="U236" s="54"/>
      <c r="V236" s="54"/>
      <c r="W236" s="54"/>
      <c r="X236" s="54"/>
      <c r="Y236" s="54"/>
      <c r="Z236" s="54"/>
      <c r="AA236" s="54"/>
    </row>
    <row r="237" spans="1:40" s="7" customFormat="1" ht="78" hidden="1" customHeight="1" x14ac:dyDescent="0.25">
      <c r="A237" s="55">
        <v>28</v>
      </c>
      <c r="B237" s="56" t="s">
        <v>93</v>
      </c>
      <c r="C237" s="57" t="s">
        <v>13</v>
      </c>
      <c r="D237" s="58" t="s">
        <v>92</v>
      </c>
      <c r="E237" s="20" t="s">
        <v>19</v>
      </c>
      <c r="F237" s="20" t="s">
        <v>91</v>
      </c>
      <c r="G237" s="57">
        <v>2</v>
      </c>
      <c r="H237" s="59">
        <v>4</v>
      </c>
      <c r="I237" s="52" t="str">
        <f>IF(OR(AND(G237=1,H237=1),AND(G237=2,H237=1),AND(G237=1,H237=2),AND(G237=2,H237=2),AND(G237=3,H237=1)),"BAJO",IF(OR(AND(G237=4,H237=1),AND(G237=3,H237=2),AND(G237=2,H237=3),AND(G237=1,H237=3)),"MODERADO",IF(OR(AND(G237=5,H237=1),AND(G237=5,H237=2),AND(G237=4,H237=2),AND(G237=4,H237=3),AND(G237=3,H237=3),AND(G237=2,H237=4),AND(G237=1,H237=4),AND(G237=1,H237=5)),"ALTO",IF(OR(AND(G237=5,H237=3),AND(G237=5,H237=4),AND(G237=4,H237=4),AND(G237=3,H237=4),AND(G237=5,H237=5),AND(G237=4,H237=5),AND(G237=3,H237=5),AND(G237=2,H237=5)),"EXTREMO",""))))</f>
        <v>ALTO</v>
      </c>
      <c r="J237" s="18" t="s">
        <v>17</v>
      </c>
      <c r="K237" s="50">
        <v>1</v>
      </c>
      <c r="L237" s="50">
        <v>3</v>
      </c>
      <c r="M237" s="52" t="str">
        <f>IF(OR(AND(K237=1,L237=1),AND(K237=2,L237=1),AND(K237=1,L237=2),AND(K237=2,L237=2),AND(K237=3,L237=1)),"BAJO",IF(OR(AND(K237=4,L237=1),AND(K237=3,L237=2),AND(K237=2,L237=3),AND(K237=1,L237=3)),"MODERADO",IF(OR(AND(K237=5,L237=1),AND(K237=5,L237=2),AND(K237=4,L237=2),AND(K237=4,L237=3),AND(K237=3,L237=3),AND(K237=2,L237=4),AND(K237=1,L237=4),AND(K237=1,L237=5)),"ALTO",IF(OR(AND(K237=5,L237=3),AND(K237=5,L237=4),AND(K237=4,L237=4),AND(K237=3,L237=4),AND(K237=5,L237=5),AND(K237=4,L237=5),AND(K237=3,L237=5),AND(K237=2,L237=5)),"EXTREMO",""))))</f>
        <v>MODERADO</v>
      </c>
      <c r="N237" s="53" t="s">
        <v>8</v>
      </c>
      <c r="O237" s="17" t="s">
        <v>6</v>
      </c>
      <c r="P237" s="17" t="s">
        <v>5</v>
      </c>
      <c r="Q237" s="17" t="s">
        <v>4</v>
      </c>
      <c r="R237" s="22">
        <v>43629</v>
      </c>
      <c r="S237" s="22" t="s">
        <v>3</v>
      </c>
      <c r="T237" s="16" t="s">
        <v>2</v>
      </c>
      <c r="U237" s="54" t="str">
        <f>$U$71</f>
        <v>Subsecretario de Sistemas de Información/Personal de Apoyo</v>
      </c>
      <c r="V23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37" s="54" t="str">
        <f>$W$71</f>
        <v>Continuar con la aplicación constante y seguimiento a la aplicación de los controles.</v>
      </c>
      <c r="X237" s="54"/>
      <c r="Y237" s="54" t="str">
        <f>$Y$71</f>
        <v>x</v>
      </c>
      <c r="Z237" s="54"/>
      <c r="AA237" s="54"/>
      <c r="AN237" s="21"/>
    </row>
    <row r="238" spans="1:40" s="7" customFormat="1" ht="78" hidden="1" customHeight="1" x14ac:dyDescent="0.25">
      <c r="A238" s="55"/>
      <c r="B238" s="56"/>
      <c r="C238" s="57"/>
      <c r="D238" s="58"/>
      <c r="E238" s="20" t="s">
        <v>16</v>
      </c>
      <c r="F238" s="20"/>
      <c r="G238" s="57"/>
      <c r="H238" s="51"/>
      <c r="I238" s="52"/>
      <c r="J238" s="18" t="s">
        <v>15</v>
      </c>
      <c r="K238" s="51"/>
      <c r="L238" s="51"/>
      <c r="M238" s="52"/>
      <c r="N238" s="53"/>
      <c r="O238" s="17" t="s">
        <v>6</v>
      </c>
      <c r="P238" s="17" t="s">
        <v>5</v>
      </c>
      <c r="Q238" s="17" t="s">
        <v>4</v>
      </c>
      <c r="R238" s="22">
        <v>43629</v>
      </c>
      <c r="S238" s="22" t="s">
        <v>3</v>
      </c>
      <c r="T238" s="16" t="s">
        <v>2</v>
      </c>
      <c r="U238" s="54"/>
      <c r="V238" s="54"/>
      <c r="W238" s="54"/>
      <c r="X238" s="54"/>
      <c r="Y238" s="54"/>
      <c r="Z238" s="54"/>
      <c r="AA238" s="54"/>
      <c r="AN238" s="21"/>
    </row>
    <row r="239" spans="1:40" s="7" customFormat="1" ht="78" hidden="1" customHeight="1" x14ac:dyDescent="0.25">
      <c r="A239" s="55"/>
      <c r="B239" s="56"/>
      <c r="C239" s="57"/>
      <c r="D239" s="58"/>
      <c r="E239" s="20"/>
      <c r="F239" s="20"/>
      <c r="G239" s="57"/>
      <c r="H239" s="51"/>
      <c r="I239" s="52"/>
      <c r="J239" s="18" t="s">
        <v>9</v>
      </c>
      <c r="K239" s="51"/>
      <c r="L239" s="51"/>
      <c r="M239" s="52"/>
      <c r="N239" s="53"/>
      <c r="O239" s="17" t="s">
        <v>6</v>
      </c>
      <c r="P239" s="17" t="s">
        <v>5</v>
      </c>
      <c r="Q239" s="17" t="s">
        <v>4</v>
      </c>
      <c r="R239" s="22">
        <v>43629</v>
      </c>
      <c r="S239" s="22" t="s">
        <v>3</v>
      </c>
      <c r="T239" s="16" t="s">
        <v>2</v>
      </c>
      <c r="U239" s="54"/>
      <c r="V239" s="54"/>
      <c r="W239" s="54"/>
      <c r="X239" s="54"/>
      <c r="Y239" s="54"/>
      <c r="Z239" s="54"/>
      <c r="AA239" s="54"/>
      <c r="AN239" s="21"/>
    </row>
    <row r="240" spans="1:40" s="7" customFormat="1" ht="78" hidden="1" customHeight="1" x14ac:dyDescent="0.25">
      <c r="A240" s="55"/>
      <c r="B240" s="56"/>
      <c r="C240" s="57"/>
      <c r="D240" s="58"/>
      <c r="E240" s="20"/>
      <c r="F240" s="20"/>
      <c r="G240" s="57"/>
      <c r="H240" s="51"/>
      <c r="I240" s="52"/>
      <c r="J240" s="18"/>
      <c r="K240" s="51"/>
      <c r="L240" s="51"/>
      <c r="M240" s="52"/>
      <c r="N240" s="53"/>
      <c r="O240" s="18"/>
      <c r="P240" s="18"/>
      <c r="Q240" s="17"/>
      <c r="R240" s="22"/>
      <c r="S240" s="22"/>
      <c r="T240" s="16"/>
      <c r="U240" s="54"/>
      <c r="V240" s="54"/>
      <c r="W240" s="54"/>
      <c r="X240" s="54"/>
      <c r="Y240" s="54"/>
      <c r="Z240" s="54"/>
      <c r="AA240" s="54"/>
      <c r="AN240" s="21"/>
    </row>
    <row r="241" spans="1:40" hidden="1" x14ac:dyDescent="0.25">
      <c r="A241" s="55"/>
      <c r="B241" s="56"/>
      <c r="C241" s="57"/>
      <c r="D241" s="58"/>
      <c r="E241" s="20"/>
      <c r="F241" s="19"/>
      <c r="G241" s="57"/>
      <c r="H241" s="51"/>
      <c r="I241" s="52"/>
      <c r="J241" s="18"/>
      <c r="K241" s="51"/>
      <c r="L241" s="51"/>
      <c r="M241" s="52"/>
      <c r="N241" s="53"/>
      <c r="O241" s="18"/>
      <c r="P241" s="18"/>
      <c r="Q241" s="17"/>
      <c r="R241" s="17"/>
      <c r="S241" s="16"/>
      <c r="T241" s="16"/>
      <c r="U241" s="54"/>
      <c r="V241" s="54"/>
      <c r="W241" s="54"/>
      <c r="X241" s="54"/>
      <c r="Y241" s="54"/>
      <c r="Z241" s="54"/>
      <c r="AA241" s="54"/>
    </row>
    <row r="242" spans="1:40" s="7" customFormat="1" ht="78" hidden="1" customHeight="1" x14ac:dyDescent="0.25">
      <c r="A242" s="55">
        <v>29</v>
      </c>
      <c r="B242" s="56" t="s">
        <v>90</v>
      </c>
      <c r="C242" s="57" t="s">
        <v>13</v>
      </c>
      <c r="D242" s="58" t="s">
        <v>82</v>
      </c>
      <c r="E242" s="20" t="s">
        <v>89</v>
      </c>
      <c r="F242" s="20" t="s">
        <v>84</v>
      </c>
      <c r="G242" s="57">
        <v>2</v>
      </c>
      <c r="H242" s="59">
        <v>4</v>
      </c>
      <c r="I242" s="52" t="str">
        <f>IF(OR(AND(G242=1,H242=1),AND(G242=2,H242=1),AND(G242=1,H242=2),AND(G242=2,H242=2),AND(G242=3,H242=1)),"BAJO",IF(OR(AND(G242=4,H242=1),AND(G242=3,H242=2),AND(G242=2,H242=3),AND(G242=1,H242=3)),"MODERADO",IF(OR(AND(G242=5,H242=1),AND(G242=5,H242=2),AND(G242=4,H242=2),AND(G242=4,H242=3),AND(G242=3,H242=3),AND(G242=2,H242=4),AND(G242=1,H242=4),AND(G242=1,H242=5)),"ALTO",IF(OR(AND(G242=5,H242=3),AND(G242=5,H242=4),AND(G242=4,H242=4),AND(G242=3,H242=4),AND(G242=5,H242=5),AND(G242=4,H242=5),AND(G242=3,H242=5),AND(G242=2,H242=5)),"EXTREMO",""))))</f>
        <v>ALTO</v>
      </c>
      <c r="J242" s="18" t="s">
        <v>9</v>
      </c>
      <c r="K242" s="50">
        <v>1</v>
      </c>
      <c r="L242" s="50">
        <v>3</v>
      </c>
      <c r="M242" s="52" t="str">
        <f>IF(OR(AND(K242=1,L242=1),AND(K242=2,L242=1),AND(K242=1,L242=2),AND(K242=2,L242=2),AND(K242=3,L242=1)),"BAJO",IF(OR(AND(K242=4,L242=1),AND(K242=3,L242=2),AND(K242=2,L242=3),AND(K242=1,L242=3)),"MODERADO",IF(OR(AND(K242=5,L242=1),AND(K242=5,L242=2),AND(K242=4,L242=2),AND(K242=4,L242=3),AND(K242=3,L242=3),AND(K242=2,L242=4),AND(K242=1,L242=4),AND(K242=1,L242=5)),"ALTO",IF(OR(AND(K242=5,L242=3),AND(K242=5,L242=4),AND(K242=4,L242=4),AND(K242=3,L242=4),AND(K242=5,L242=5),AND(K242=4,L242=5),AND(K242=3,L242=5),AND(K242=2,L242=5)),"EXTREMO",""))))</f>
        <v>MODERADO</v>
      </c>
      <c r="N242" s="53" t="s">
        <v>8</v>
      </c>
      <c r="O242" s="17" t="s">
        <v>6</v>
      </c>
      <c r="P242" s="17" t="s">
        <v>5</v>
      </c>
      <c r="Q242" s="17" t="s">
        <v>4</v>
      </c>
      <c r="R242" s="22">
        <v>43629</v>
      </c>
      <c r="S242" s="22" t="s">
        <v>3</v>
      </c>
      <c r="T242" s="16" t="s">
        <v>2</v>
      </c>
      <c r="U242" s="54" t="str">
        <f>$U$71</f>
        <v>Subsecretario de Sistemas de Información/Personal de Apoyo</v>
      </c>
      <c r="V24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42" s="54" t="str">
        <f>$W$71</f>
        <v>Continuar con la aplicación constante y seguimiento a la aplicación de los controles.</v>
      </c>
      <c r="X242" s="54"/>
      <c r="Y242" s="54" t="str">
        <f>$Y$71</f>
        <v>x</v>
      </c>
      <c r="Z242" s="54"/>
      <c r="AA242" s="54"/>
      <c r="AN242" s="21"/>
    </row>
    <row r="243" spans="1:40" s="7" customFormat="1" ht="78" hidden="1" customHeight="1" x14ac:dyDescent="0.25">
      <c r="A243" s="55"/>
      <c r="B243" s="56"/>
      <c r="C243" s="57"/>
      <c r="D243" s="58"/>
      <c r="E243" s="20" t="s">
        <v>88</v>
      </c>
      <c r="F243" s="20"/>
      <c r="G243" s="57"/>
      <c r="H243" s="51"/>
      <c r="I243" s="52"/>
      <c r="J243" s="18" t="s">
        <v>34</v>
      </c>
      <c r="K243" s="51"/>
      <c r="L243" s="51"/>
      <c r="M243" s="52"/>
      <c r="N243" s="53"/>
      <c r="O243" s="17" t="s">
        <v>6</v>
      </c>
      <c r="P243" s="17" t="s">
        <v>5</v>
      </c>
      <c r="Q243" s="17" t="s">
        <v>4</v>
      </c>
      <c r="R243" s="22">
        <v>43629</v>
      </c>
      <c r="S243" s="22" t="s">
        <v>3</v>
      </c>
      <c r="T243" s="16" t="s">
        <v>2</v>
      </c>
      <c r="U243" s="54"/>
      <c r="V243" s="54"/>
      <c r="W243" s="54"/>
      <c r="X243" s="54"/>
      <c r="Y243" s="54"/>
      <c r="Z243" s="54"/>
      <c r="AA243" s="54"/>
      <c r="AN243" s="21"/>
    </row>
    <row r="244" spans="1:40" s="7" customFormat="1" ht="78" hidden="1" customHeight="1" x14ac:dyDescent="0.25">
      <c r="A244" s="55"/>
      <c r="B244" s="56"/>
      <c r="C244" s="57"/>
      <c r="D244" s="58"/>
      <c r="E244" s="20"/>
      <c r="F244" s="20"/>
      <c r="G244" s="57"/>
      <c r="H244" s="51"/>
      <c r="I244" s="52"/>
      <c r="J244" s="18" t="s">
        <v>87</v>
      </c>
      <c r="K244" s="51"/>
      <c r="L244" s="51"/>
      <c r="M244" s="52"/>
      <c r="N244" s="53"/>
      <c r="O244" s="17" t="s">
        <v>6</v>
      </c>
      <c r="P244" s="17" t="s">
        <v>5</v>
      </c>
      <c r="Q244" s="17" t="s">
        <v>4</v>
      </c>
      <c r="R244" s="22">
        <v>43629</v>
      </c>
      <c r="S244" s="22" t="s">
        <v>3</v>
      </c>
      <c r="T244" s="16" t="s">
        <v>2</v>
      </c>
      <c r="U244" s="54"/>
      <c r="V244" s="54"/>
      <c r="W244" s="54"/>
      <c r="X244" s="54"/>
      <c r="Y244" s="54"/>
      <c r="Z244" s="54"/>
      <c r="AA244" s="54"/>
      <c r="AN244" s="21"/>
    </row>
    <row r="245" spans="1:40" s="7" customFormat="1" ht="78" hidden="1" customHeight="1" x14ac:dyDescent="0.25">
      <c r="A245" s="55"/>
      <c r="B245" s="56"/>
      <c r="C245" s="57"/>
      <c r="D245" s="58"/>
      <c r="E245" s="20"/>
      <c r="F245" s="20"/>
      <c r="G245" s="57"/>
      <c r="H245" s="51"/>
      <c r="I245" s="52"/>
      <c r="J245" s="18"/>
      <c r="K245" s="51"/>
      <c r="L245" s="51"/>
      <c r="M245" s="52"/>
      <c r="N245" s="53"/>
      <c r="O245" s="18"/>
      <c r="P245" s="18"/>
      <c r="Q245" s="17"/>
      <c r="R245" s="22"/>
      <c r="S245" s="22"/>
      <c r="T245" s="16"/>
      <c r="U245" s="54"/>
      <c r="V245" s="54"/>
      <c r="W245" s="54"/>
      <c r="X245" s="54"/>
      <c r="Y245" s="54"/>
      <c r="Z245" s="54"/>
      <c r="AA245" s="54"/>
      <c r="AN245" s="21"/>
    </row>
    <row r="246" spans="1:40" hidden="1" x14ac:dyDescent="0.25">
      <c r="A246" s="55"/>
      <c r="B246" s="56"/>
      <c r="C246" s="57"/>
      <c r="D246" s="58"/>
      <c r="E246" s="20"/>
      <c r="F246" s="19"/>
      <c r="G246" s="57"/>
      <c r="H246" s="51"/>
      <c r="I246" s="52"/>
      <c r="J246" s="18"/>
      <c r="K246" s="51"/>
      <c r="L246" s="51"/>
      <c r="M246" s="52"/>
      <c r="N246" s="53"/>
      <c r="O246" s="18"/>
      <c r="P246" s="18"/>
      <c r="Q246" s="17"/>
      <c r="R246" s="17"/>
      <c r="S246" s="16"/>
      <c r="T246" s="16"/>
      <c r="U246" s="54"/>
      <c r="V246" s="54"/>
      <c r="W246" s="54"/>
      <c r="X246" s="54"/>
      <c r="Y246" s="54"/>
      <c r="Z246" s="54"/>
      <c r="AA246" s="54"/>
    </row>
    <row r="247" spans="1:40" s="7" customFormat="1" ht="78" hidden="1" customHeight="1" x14ac:dyDescent="0.25">
      <c r="A247" s="55">
        <v>30</v>
      </c>
      <c r="B247" s="56" t="s">
        <v>86</v>
      </c>
      <c r="C247" s="57" t="s">
        <v>13</v>
      </c>
      <c r="D247" s="58" t="s">
        <v>82</v>
      </c>
      <c r="E247" s="20" t="s">
        <v>85</v>
      </c>
      <c r="F247" s="20" t="s">
        <v>84</v>
      </c>
      <c r="G247" s="57">
        <v>2</v>
      </c>
      <c r="H247" s="59">
        <v>4</v>
      </c>
      <c r="I247" s="52" t="str">
        <f>IF(OR(AND(G247=1,H247=1),AND(G247=2,H247=1),AND(G247=1,H247=2),AND(G247=2,H247=2),AND(G247=3,H247=1)),"BAJO",IF(OR(AND(G247=4,H247=1),AND(G247=3,H247=2),AND(G247=2,H247=3),AND(G247=1,H247=3)),"MODERADO",IF(OR(AND(G247=5,H247=1),AND(G247=5,H247=2),AND(G247=4,H247=2),AND(G247=4,H247=3),AND(G247=3,H247=3),AND(G247=2,H247=4),AND(G247=1,H247=4),AND(G247=1,H247=5)),"ALTO",IF(OR(AND(G247=5,H247=3),AND(G247=5,H247=4),AND(G247=4,H247=4),AND(G247=3,H247=4),AND(G247=5,H247=5),AND(G247=4,H247=5),AND(G247=3,H247=5),AND(G247=2,H247=5)),"EXTREMO",""))))</f>
        <v>ALTO</v>
      </c>
      <c r="J247" s="18" t="s">
        <v>17</v>
      </c>
      <c r="K247" s="50">
        <v>1</v>
      </c>
      <c r="L247" s="50">
        <v>3</v>
      </c>
      <c r="M247" s="52" t="str">
        <f>IF(OR(AND(K247=1,L247=1),AND(K247=2,L247=1),AND(K247=1,L247=2),AND(K247=2,L247=2),AND(K247=3,L247=1)),"BAJO",IF(OR(AND(K247=4,L247=1),AND(K247=3,L247=2),AND(K247=2,L247=3),AND(K247=1,L247=3)),"MODERADO",IF(OR(AND(K247=5,L247=1),AND(K247=5,L247=2),AND(K247=4,L247=2),AND(K247=4,L247=3),AND(K247=3,L247=3),AND(K247=2,L247=4),AND(K247=1,L247=4),AND(K247=1,L247=5)),"ALTO",IF(OR(AND(K247=5,L247=3),AND(K247=5,L247=4),AND(K247=4,L247=4),AND(K247=3,L247=4),AND(K247=5,L247=5),AND(K247=4,L247=5),AND(K247=3,L247=5),AND(K247=2,L247=5)),"EXTREMO",""))))</f>
        <v>MODERADO</v>
      </c>
      <c r="N247" s="53" t="s">
        <v>8</v>
      </c>
      <c r="O247" s="17" t="s">
        <v>6</v>
      </c>
      <c r="P247" s="17" t="s">
        <v>5</v>
      </c>
      <c r="Q247" s="17" t="s">
        <v>4</v>
      </c>
      <c r="R247" s="22">
        <v>43629</v>
      </c>
      <c r="S247" s="22" t="s">
        <v>3</v>
      </c>
      <c r="T247" s="16" t="s">
        <v>2</v>
      </c>
      <c r="U247" s="54" t="str">
        <f>$U$71</f>
        <v>Subsecretario de Sistemas de Información/Personal de Apoyo</v>
      </c>
      <c r="V24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47" s="54" t="str">
        <f>$W$71</f>
        <v>Continuar con la aplicación constante y seguimiento a la aplicación de los controles.</v>
      </c>
      <c r="X247" s="54"/>
      <c r="Y247" s="54" t="str">
        <f>$Y$71</f>
        <v>x</v>
      </c>
      <c r="Z247" s="54"/>
      <c r="AA247" s="54"/>
      <c r="AN247" s="21"/>
    </row>
    <row r="248" spans="1:40" s="7" customFormat="1" ht="78" hidden="1" customHeight="1" x14ac:dyDescent="0.25">
      <c r="A248" s="55"/>
      <c r="B248" s="56"/>
      <c r="C248" s="57"/>
      <c r="D248" s="58"/>
      <c r="E248" s="20"/>
      <c r="F248" s="20"/>
      <c r="G248" s="57"/>
      <c r="H248" s="51"/>
      <c r="I248" s="52"/>
      <c r="J248" s="18" t="s">
        <v>9</v>
      </c>
      <c r="K248" s="51"/>
      <c r="L248" s="51"/>
      <c r="M248" s="52"/>
      <c r="N248" s="53"/>
      <c r="O248" s="17" t="s">
        <v>6</v>
      </c>
      <c r="P248" s="17" t="s">
        <v>5</v>
      </c>
      <c r="Q248" s="17" t="s">
        <v>4</v>
      </c>
      <c r="R248" s="22">
        <v>43629</v>
      </c>
      <c r="S248" s="22" t="s">
        <v>3</v>
      </c>
      <c r="T248" s="16" t="s">
        <v>2</v>
      </c>
      <c r="U248" s="54"/>
      <c r="V248" s="54"/>
      <c r="W248" s="54"/>
      <c r="X248" s="54"/>
      <c r="Y248" s="54"/>
      <c r="Z248" s="54"/>
      <c r="AA248" s="54"/>
      <c r="AN248" s="21"/>
    </row>
    <row r="249" spans="1:40" s="7" customFormat="1" ht="78" hidden="1" customHeight="1" x14ac:dyDescent="0.25">
      <c r="A249" s="55"/>
      <c r="B249" s="56"/>
      <c r="C249" s="57"/>
      <c r="D249" s="58"/>
      <c r="E249" s="20"/>
      <c r="F249" s="20"/>
      <c r="G249" s="57"/>
      <c r="H249" s="51"/>
      <c r="I249" s="52"/>
      <c r="J249" s="18"/>
      <c r="K249" s="51"/>
      <c r="L249" s="51"/>
      <c r="M249" s="52"/>
      <c r="N249" s="53"/>
      <c r="O249" s="17" t="s">
        <v>6</v>
      </c>
      <c r="P249" s="17" t="s">
        <v>5</v>
      </c>
      <c r="Q249" s="17" t="s">
        <v>4</v>
      </c>
      <c r="R249" s="22">
        <v>43629</v>
      </c>
      <c r="S249" s="22" t="s">
        <v>3</v>
      </c>
      <c r="T249" s="16" t="s">
        <v>2</v>
      </c>
      <c r="U249" s="54"/>
      <c r="V249" s="54"/>
      <c r="W249" s="54"/>
      <c r="X249" s="54"/>
      <c r="Y249" s="54"/>
      <c r="Z249" s="54"/>
      <c r="AA249" s="54"/>
      <c r="AN249" s="21"/>
    </row>
    <row r="250" spans="1:40" s="7" customFormat="1" ht="78" hidden="1" customHeight="1" x14ac:dyDescent="0.25">
      <c r="A250" s="55"/>
      <c r="B250" s="56"/>
      <c r="C250" s="57"/>
      <c r="D250" s="58"/>
      <c r="E250" s="20"/>
      <c r="F250" s="20"/>
      <c r="G250" s="57"/>
      <c r="H250" s="51"/>
      <c r="I250" s="52"/>
      <c r="J250" s="18"/>
      <c r="K250" s="51"/>
      <c r="L250" s="51"/>
      <c r="M250" s="52"/>
      <c r="N250" s="53"/>
      <c r="O250" s="18"/>
      <c r="P250" s="18"/>
      <c r="Q250" s="17"/>
      <c r="R250" s="22"/>
      <c r="S250" s="22"/>
      <c r="T250" s="16"/>
      <c r="U250" s="54"/>
      <c r="V250" s="54"/>
      <c r="W250" s="54"/>
      <c r="X250" s="54"/>
      <c r="Y250" s="54"/>
      <c r="Z250" s="54"/>
      <c r="AA250" s="54"/>
      <c r="AN250" s="21"/>
    </row>
    <row r="251" spans="1:40" hidden="1" x14ac:dyDescent="0.25">
      <c r="A251" s="55"/>
      <c r="B251" s="56"/>
      <c r="C251" s="57"/>
      <c r="D251" s="58"/>
      <c r="E251" s="20"/>
      <c r="F251" s="19"/>
      <c r="G251" s="57"/>
      <c r="H251" s="51"/>
      <c r="I251" s="52"/>
      <c r="J251" s="18"/>
      <c r="K251" s="51"/>
      <c r="L251" s="51"/>
      <c r="M251" s="52"/>
      <c r="N251" s="53"/>
      <c r="O251" s="18"/>
      <c r="P251" s="18"/>
      <c r="Q251" s="17"/>
      <c r="R251" s="17"/>
      <c r="S251" s="16"/>
      <c r="T251" s="16"/>
      <c r="U251" s="54"/>
      <c r="V251" s="54"/>
      <c r="W251" s="54"/>
      <c r="X251" s="54"/>
      <c r="Y251" s="54"/>
      <c r="Z251" s="54"/>
      <c r="AA251" s="54"/>
    </row>
    <row r="252" spans="1:40" s="7" customFormat="1" ht="78" hidden="1" customHeight="1" x14ac:dyDescent="0.25">
      <c r="A252" s="55">
        <v>31</v>
      </c>
      <c r="B252" s="56" t="s">
        <v>83</v>
      </c>
      <c r="C252" s="57" t="s">
        <v>13</v>
      </c>
      <c r="D252" s="58" t="s">
        <v>82</v>
      </c>
      <c r="E252" s="20" t="s">
        <v>81</v>
      </c>
      <c r="F252" s="20" t="s">
        <v>80</v>
      </c>
      <c r="G252" s="57">
        <v>1</v>
      </c>
      <c r="H252" s="59">
        <v>3</v>
      </c>
      <c r="I252" s="52" t="str">
        <f>IF(OR(AND(G252=1,H252=1),AND(G252=2,H252=1),AND(G252=1,H252=2),AND(G252=2,H252=2),AND(G252=3,H252=1)),"BAJO",IF(OR(AND(G252=4,H252=1),AND(G252=3,H252=2),AND(G252=2,H252=3),AND(G252=1,H252=3)),"MODERADO",IF(OR(AND(G252=5,H252=1),AND(G252=5,H252=2),AND(G252=4,H252=2),AND(G252=4,H252=3),AND(G252=3,H252=3),AND(G252=2,H252=4),AND(G252=1,H252=4),AND(G252=1,H252=5)),"ALTO",IF(OR(AND(G252=5,H252=3),AND(G252=5,H252=4),AND(G252=4,H252=4),AND(G252=3,H252=4),AND(G252=5,H252=5),AND(G252=4,H252=5),AND(G252=3,H252=5),AND(G252=2,H252=5)),"EXTREMO",""))))</f>
        <v>MODERADO</v>
      </c>
      <c r="J252" s="18" t="s">
        <v>69</v>
      </c>
      <c r="K252" s="50">
        <v>2</v>
      </c>
      <c r="L252" s="50">
        <v>3</v>
      </c>
      <c r="M252" s="52" t="str">
        <f>IF(OR(AND(K252=1,L252=1),AND(K252=2,L252=1),AND(K252=1,L252=2),AND(K252=2,L252=2),AND(K252=3,L252=1)),"BAJO",IF(OR(AND(K252=4,L252=1),AND(K252=3,L252=2),AND(K252=2,L252=3),AND(K252=1,L252=3)),"MODERADO",IF(OR(AND(K252=5,L252=1),AND(K252=5,L252=2),AND(K252=4,L252=2),AND(K252=4,L252=3),AND(K252=3,L252=3),AND(K252=2,L252=4),AND(K252=1,L252=4),AND(K252=1,L252=5)),"ALTO",IF(OR(AND(K252=5,L252=3),AND(K252=5,L252=4),AND(K252=4,L252=4),AND(K252=3,L252=4),AND(K252=5,L252=5),AND(K252=4,L252=5),AND(K252=3,L252=5),AND(K252=2,L252=5)),"EXTREMO",""))))</f>
        <v>MODERADO</v>
      </c>
      <c r="N252" s="53" t="s">
        <v>8</v>
      </c>
      <c r="O252" s="17" t="s">
        <v>6</v>
      </c>
      <c r="P252" s="17" t="s">
        <v>5</v>
      </c>
      <c r="Q252" s="17" t="s">
        <v>4</v>
      </c>
      <c r="R252" s="22">
        <v>43629</v>
      </c>
      <c r="S252" s="22" t="s">
        <v>3</v>
      </c>
      <c r="T252" s="16" t="s">
        <v>2</v>
      </c>
      <c r="U252" s="54" t="str">
        <f>$U$71</f>
        <v>Subsecretario de Sistemas de Información/Personal de Apoyo</v>
      </c>
      <c r="V25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52" s="54" t="str">
        <f>$W$71</f>
        <v>Continuar con la aplicación constante y seguimiento a la aplicación de los controles.</v>
      </c>
      <c r="X252" s="54"/>
      <c r="Y252" s="54" t="str">
        <f>$Y$71</f>
        <v>x</v>
      </c>
      <c r="Z252" s="54"/>
      <c r="AA252" s="54"/>
      <c r="AN252" s="21"/>
    </row>
    <row r="253" spans="1:40" s="7" customFormat="1" ht="78" hidden="1" customHeight="1" x14ac:dyDescent="0.25">
      <c r="A253" s="55"/>
      <c r="B253" s="56"/>
      <c r="C253" s="57"/>
      <c r="D253" s="58"/>
      <c r="E253" s="20" t="s">
        <v>79</v>
      </c>
      <c r="F253" s="20"/>
      <c r="G253" s="57"/>
      <c r="H253" s="51"/>
      <c r="I253" s="52"/>
      <c r="J253" s="18" t="s">
        <v>17</v>
      </c>
      <c r="K253" s="51"/>
      <c r="L253" s="51"/>
      <c r="M253" s="52"/>
      <c r="N253" s="53"/>
      <c r="O253" s="17" t="s">
        <v>6</v>
      </c>
      <c r="P253" s="17" t="s">
        <v>5</v>
      </c>
      <c r="Q253" s="17" t="s">
        <v>4</v>
      </c>
      <c r="R253" s="22">
        <v>43629</v>
      </c>
      <c r="S253" s="22" t="s">
        <v>3</v>
      </c>
      <c r="T253" s="16" t="s">
        <v>2</v>
      </c>
      <c r="U253" s="54"/>
      <c r="V253" s="54"/>
      <c r="W253" s="54"/>
      <c r="X253" s="54"/>
      <c r="Y253" s="54"/>
      <c r="Z253" s="54"/>
      <c r="AA253" s="54"/>
      <c r="AN253" s="21"/>
    </row>
    <row r="254" spans="1:40" s="7" customFormat="1" ht="78" hidden="1" customHeight="1" x14ac:dyDescent="0.25">
      <c r="A254" s="55"/>
      <c r="B254" s="56"/>
      <c r="C254" s="57"/>
      <c r="D254" s="58"/>
      <c r="E254" s="20"/>
      <c r="F254" s="20"/>
      <c r="G254" s="57"/>
      <c r="H254" s="51"/>
      <c r="I254" s="52"/>
      <c r="J254" s="18" t="s">
        <v>15</v>
      </c>
      <c r="K254" s="51"/>
      <c r="L254" s="51"/>
      <c r="M254" s="52"/>
      <c r="N254" s="53"/>
      <c r="O254" s="17" t="s">
        <v>6</v>
      </c>
      <c r="P254" s="17" t="s">
        <v>5</v>
      </c>
      <c r="Q254" s="17" t="s">
        <v>4</v>
      </c>
      <c r="R254" s="22">
        <v>43629</v>
      </c>
      <c r="S254" s="22" t="s">
        <v>3</v>
      </c>
      <c r="T254" s="16" t="s">
        <v>2</v>
      </c>
      <c r="U254" s="54"/>
      <c r="V254" s="54"/>
      <c r="W254" s="54"/>
      <c r="X254" s="54"/>
      <c r="Y254" s="54"/>
      <c r="Z254" s="54"/>
      <c r="AA254" s="54"/>
      <c r="AN254" s="21"/>
    </row>
    <row r="255" spans="1:40" s="7" customFormat="1" ht="78" hidden="1" customHeight="1" x14ac:dyDescent="0.25">
      <c r="A255" s="55"/>
      <c r="B255" s="56"/>
      <c r="C255" s="57"/>
      <c r="D255" s="58"/>
      <c r="E255" s="20"/>
      <c r="F255" s="20"/>
      <c r="G255" s="57"/>
      <c r="H255" s="51"/>
      <c r="I255" s="52"/>
      <c r="J255" s="18"/>
      <c r="K255" s="51"/>
      <c r="L255" s="51"/>
      <c r="M255" s="52"/>
      <c r="N255" s="53"/>
      <c r="O255" s="18"/>
      <c r="P255" s="18"/>
      <c r="Q255" s="17"/>
      <c r="R255" s="22"/>
      <c r="S255" s="22"/>
      <c r="T255" s="16"/>
      <c r="U255" s="54"/>
      <c r="V255" s="54"/>
      <c r="W255" s="54"/>
      <c r="X255" s="54"/>
      <c r="Y255" s="54"/>
      <c r="Z255" s="54"/>
      <c r="AA255" s="54"/>
      <c r="AN255" s="21"/>
    </row>
    <row r="256" spans="1:40" hidden="1" x14ac:dyDescent="0.25">
      <c r="A256" s="55"/>
      <c r="B256" s="56"/>
      <c r="C256" s="57"/>
      <c r="D256" s="58"/>
      <c r="E256" s="20"/>
      <c r="F256" s="19"/>
      <c r="G256" s="57"/>
      <c r="H256" s="51"/>
      <c r="I256" s="52"/>
      <c r="J256" s="18"/>
      <c r="K256" s="51"/>
      <c r="L256" s="51"/>
      <c r="M256" s="52"/>
      <c r="N256" s="53"/>
      <c r="O256" s="18"/>
      <c r="P256" s="18"/>
      <c r="Q256" s="17"/>
      <c r="R256" s="17"/>
      <c r="S256" s="16"/>
      <c r="T256" s="16"/>
      <c r="U256" s="54"/>
      <c r="V256" s="54"/>
      <c r="W256" s="54"/>
      <c r="X256" s="54"/>
      <c r="Y256" s="54"/>
      <c r="Z256" s="54"/>
      <c r="AA256" s="54"/>
    </row>
    <row r="257" spans="1:40" s="7" customFormat="1" ht="78" hidden="1" customHeight="1" x14ac:dyDescent="0.25">
      <c r="A257" s="55">
        <v>32</v>
      </c>
      <c r="B257" s="56" t="s">
        <v>78</v>
      </c>
      <c r="C257" s="57" t="s">
        <v>13</v>
      </c>
      <c r="D257" s="58" t="s">
        <v>77</v>
      </c>
      <c r="E257" s="20" t="s">
        <v>76</v>
      </c>
      <c r="F257" s="20" t="s">
        <v>75</v>
      </c>
      <c r="G257" s="57">
        <v>1</v>
      </c>
      <c r="H257" s="59">
        <v>3</v>
      </c>
      <c r="I257" s="52" t="str">
        <f>IF(OR(AND(G257=1,H257=1),AND(G257=2,H257=1),AND(G257=1,H257=2),AND(G257=2,H257=2),AND(G257=3,H257=1)),"BAJO",IF(OR(AND(G257=4,H257=1),AND(G257=3,H257=2),AND(G257=2,H257=3),AND(G257=1,H257=3)),"MODERADO",IF(OR(AND(G257=5,H257=1),AND(G257=5,H257=2),AND(G257=4,H257=2),AND(G257=4,H257=3),AND(G257=3,H257=3),AND(G257=2,H257=4),AND(G257=1,H257=4),AND(G257=1,H257=5)),"ALTO",IF(OR(AND(G257=5,H257=3),AND(G257=5,H257=4),AND(G257=4,H257=4),AND(G257=3,H257=4),AND(G257=5,H257=5),AND(G257=4,H257=5),AND(G257=3,H257=5),AND(G257=2,H257=5)),"EXTREMO",""))))</f>
        <v>MODERADO</v>
      </c>
      <c r="J257" s="18" t="s">
        <v>69</v>
      </c>
      <c r="K257" s="50">
        <v>1</v>
      </c>
      <c r="L257" s="50">
        <v>3</v>
      </c>
      <c r="M257" s="52" t="str">
        <f>IF(OR(AND(K257=1,L257=1),AND(K257=2,L257=1),AND(K257=1,L257=2),AND(K257=2,L257=2),AND(K257=3,L257=1)),"BAJO",IF(OR(AND(K257=4,L257=1),AND(K257=3,L257=2),AND(K257=2,L257=3),AND(K257=1,L257=3)),"MODERADO",IF(OR(AND(K257=5,L257=1),AND(K257=5,L257=2),AND(K257=4,L257=2),AND(K257=4,L257=3),AND(K257=3,L257=3),AND(K257=2,L257=4),AND(K257=1,L257=4),AND(K257=1,L257=5)),"ALTO",IF(OR(AND(K257=5,L257=3),AND(K257=5,L257=4),AND(K257=4,L257=4),AND(K257=3,L257=4),AND(K257=5,L257=5),AND(K257=4,L257=5),AND(K257=3,L257=5),AND(K257=2,L257=5)),"EXTREMO",""))))</f>
        <v>MODERADO</v>
      </c>
      <c r="N257" s="53" t="s">
        <v>8</v>
      </c>
      <c r="O257" s="17" t="s">
        <v>6</v>
      </c>
      <c r="P257" s="17" t="s">
        <v>5</v>
      </c>
      <c r="Q257" s="17" t="s">
        <v>4</v>
      </c>
      <c r="R257" s="22">
        <v>43629</v>
      </c>
      <c r="S257" s="22" t="s">
        <v>3</v>
      </c>
      <c r="T257" s="16" t="s">
        <v>2</v>
      </c>
      <c r="U257" s="54" t="str">
        <f>$U$71</f>
        <v>Subsecretario de Sistemas de Información/Personal de Apoyo</v>
      </c>
      <c r="V25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57" s="54" t="str">
        <f>$W$71</f>
        <v>Continuar con la aplicación constante y seguimiento a la aplicación de los controles.</v>
      </c>
      <c r="X257" s="54"/>
      <c r="Y257" s="54" t="str">
        <f>$Y$71</f>
        <v>x</v>
      </c>
      <c r="Z257" s="54"/>
      <c r="AA257" s="54"/>
      <c r="AN257" s="21"/>
    </row>
    <row r="258" spans="1:40" s="7" customFormat="1" ht="78" hidden="1" customHeight="1" x14ac:dyDescent="0.25">
      <c r="A258" s="55"/>
      <c r="B258" s="56"/>
      <c r="C258" s="57"/>
      <c r="D258" s="58"/>
      <c r="E258" s="20"/>
      <c r="F258" s="20"/>
      <c r="G258" s="57"/>
      <c r="H258" s="51"/>
      <c r="I258" s="52"/>
      <c r="J258" s="18" t="s">
        <v>74</v>
      </c>
      <c r="K258" s="51"/>
      <c r="L258" s="51"/>
      <c r="M258" s="52"/>
      <c r="N258" s="53"/>
      <c r="O258" s="17" t="s">
        <v>6</v>
      </c>
      <c r="P258" s="17" t="s">
        <v>5</v>
      </c>
      <c r="Q258" s="17" t="s">
        <v>4</v>
      </c>
      <c r="R258" s="22">
        <v>43629</v>
      </c>
      <c r="S258" s="22" t="s">
        <v>3</v>
      </c>
      <c r="T258" s="16" t="s">
        <v>2</v>
      </c>
      <c r="U258" s="54"/>
      <c r="V258" s="54"/>
      <c r="W258" s="54"/>
      <c r="X258" s="54"/>
      <c r="Y258" s="54"/>
      <c r="Z258" s="54"/>
      <c r="AA258" s="54"/>
      <c r="AN258" s="21"/>
    </row>
    <row r="259" spans="1:40" s="7" customFormat="1" ht="78" hidden="1" customHeight="1" x14ac:dyDescent="0.25">
      <c r="A259" s="55"/>
      <c r="B259" s="56"/>
      <c r="C259" s="57"/>
      <c r="D259" s="58"/>
      <c r="E259" s="20"/>
      <c r="F259" s="20"/>
      <c r="G259" s="57"/>
      <c r="H259" s="51"/>
      <c r="I259" s="52"/>
      <c r="J259" s="18"/>
      <c r="K259" s="51"/>
      <c r="L259" s="51"/>
      <c r="M259" s="52"/>
      <c r="N259" s="53"/>
      <c r="O259" s="17" t="s">
        <v>6</v>
      </c>
      <c r="P259" s="17" t="s">
        <v>5</v>
      </c>
      <c r="Q259" s="17" t="s">
        <v>4</v>
      </c>
      <c r="R259" s="22">
        <v>43629</v>
      </c>
      <c r="S259" s="22" t="s">
        <v>3</v>
      </c>
      <c r="T259" s="16" t="s">
        <v>2</v>
      </c>
      <c r="U259" s="54"/>
      <c r="V259" s="54"/>
      <c r="W259" s="54"/>
      <c r="X259" s="54"/>
      <c r="Y259" s="54"/>
      <c r="Z259" s="54"/>
      <c r="AA259" s="54"/>
      <c r="AN259" s="21"/>
    </row>
    <row r="260" spans="1:40" s="7" customFormat="1" ht="78" hidden="1" customHeight="1" x14ac:dyDescent="0.25">
      <c r="A260" s="55"/>
      <c r="B260" s="56"/>
      <c r="C260" s="57"/>
      <c r="D260" s="58"/>
      <c r="E260" s="20"/>
      <c r="F260" s="20"/>
      <c r="G260" s="57"/>
      <c r="H260" s="51"/>
      <c r="I260" s="52"/>
      <c r="J260" s="18"/>
      <c r="K260" s="51"/>
      <c r="L260" s="51"/>
      <c r="M260" s="52"/>
      <c r="N260" s="53"/>
      <c r="O260" s="18"/>
      <c r="P260" s="18"/>
      <c r="Q260" s="17"/>
      <c r="R260" s="22"/>
      <c r="S260" s="22"/>
      <c r="T260" s="16"/>
      <c r="U260" s="54"/>
      <c r="V260" s="54"/>
      <c r="W260" s="54"/>
      <c r="X260" s="54"/>
      <c r="Y260" s="54"/>
      <c r="Z260" s="54"/>
      <c r="AA260" s="54"/>
      <c r="AN260" s="21"/>
    </row>
    <row r="261" spans="1:40" hidden="1" x14ac:dyDescent="0.25">
      <c r="A261" s="55"/>
      <c r="B261" s="56"/>
      <c r="C261" s="57"/>
      <c r="D261" s="58"/>
      <c r="E261" s="20"/>
      <c r="F261" s="19"/>
      <c r="G261" s="57"/>
      <c r="H261" s="51"/>
      <c r="I261" s="52"/>
      <c r="J261" s="18"/>
      <c r="K261" s="51"/>
      <c r="L261" s="51"/>
      <c r="M261" s="52"/>
      <c r="N261" s="53"/>
      <c r="O261" s="18"/>
      <c r="P261" s="18"/>
      <c r="Q261" s="17"/>
      <c r="R261" s="17"/>
      <c r="S261" s="16"/>
      <c r="T261" s="16"/>
      <c r="U261" s="54"/>
      <c r="V261" s="54"/>
      <c r="W261" s="54"/>
      <c r="X261" s="54"/>
      <c r="Y261" s="54"/>
      <c r="Z261" s="54"/>
      <c r="AA261" s="54"/>
    </row>
    <row r="262" spans="1:40" s="7" customFormat="1" ht="78" hidden="1" customHeight="1" x14ac:dyDescent="0.25">
      <c r="A262" s="55">
        <v>33</v>
      </c>
      <c r="B262" s="56" t="s">
        <v>73</v>
      </c>
      <c r="C262" s="57" t="s">
        <v>13</v>
      </c>
      <c r="D262" s="58" t="s">
        <v>70</v>
      </c>
      <c r="E262" s="20" t="s">
        <v>72</v>
      </c>
      <c r="F262" s="20" t="s">
        <v>64</v>
      </c>
      <c r="G262" s="57">
        <v>1</v>
      </c>
      <c r="H262" s="59">
        <v>3</v>
      </c>
      <c r="I262" s="52" t="str">
        <f>IF(OR(AND(G262=1,H262=1),AND(G262=2,H262=1),AND(G262=1,H262=2),AND(G262=2,H262=2),AND(G262=3,H262=1)),"BAJO",IF(OR(AND(G262=4,H262=1),AND(G262=3,H262=2),AND(G262=2,H262=3),AND(G262=1,H262=3)),"MODERADO",IF(OR(AND(G262=5,H262=1),AND(G262=5,H262=2),AND(G262=4,H262=2),AND(G262=4,H262=3),AND(G262=3,H262=3),AND(G262=2,H262=4),AND(G262=1,H262=4),AND(G262=1,H262=5)),"ALTO",IF(OR(AND(G262=5,H262=3),AND(G262=5,H262=4),AND(G262=4,H262=4),AND(G262=3,H262=4),AND(G262=5,H262=5),AND(G262=4,H262=5),AND(G262=3,H262=5),AND(G262=2,H262=5)),"EXTREMO",""))))</f>
        <v>MODERADO</v>
      </c>
      <c r="J262" s="18" t="s">
        <v>69</v>
      </c>
      <c r="K262" s="50">
        <v>1</v>
      </c>
      <c r="L262" s="50">
        <v>3</v>
      </c>
      <c r="M262" s="52" t="str">
        <f>IF(OR(AND(K262=1,L262=1),AND(K262=2,L262=1),AND(K262=1,L262=2),AND(K262=2,L262=2),AND(K262=3,L262=1)),"BAJO",IF(OR(AND(K262=4,L262=1),AND(K262=3,L262=2),AND(K262=2,L262=3),AND(K262=1,L262=3)),"MODERADO",IF(OR(AND(K262=5,L262=1),AND(K262=5,L262=2),AND(K262=4,L262=2),AND(K262=4,L262=3),AND(K262=3,L262=3),AND(K262=2,L262=4),AND(K262=1,L262=4),AND(K262=1,L262=5)),"ALTO",IF(OR(AND(K262=5,L262=3),AND(K262=5,L262=4),AND(K262=4,L262=4),AND(K262=3,L262=4),AND(K262=5,L262=5),AND(K262=4,L262=5),AND(K262=3,L262=5),AND(K262=2,L262=5)),"EXTREMO",""))))</f>
        <v>MODERADO</v>
      </c>
      <c r="N262" s="53" t="s">
        <v>8</v>
      </c>
      <c r="O262" s="17" t="s">
        <v>6</v>
      </c>
      <c r="P262" s="17" t="s">
        <v>5</v>
      </c>
      <c r="Q262" s="17" t="s">
        <v>4</v>
      </c>
      <c r="R262" s="22">
        <v>43629</v>
      </c>
      <c r="S262" s="22" t="s">
        <v>3</v>
      </c>
      <c r="T262" s="16" t="s">
        <v>2</v>
      </c>
      <c r="U262" s="54" t="str">
        <f>$U$71</f>
        <v>Subsecretario de Sistemas de Información/Personal de Apoyo</v>
      </c>
      <c r="V26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62" s="54" t="str">
        <f>$W$71</f>
        <v>Continuar con la aplicación constante y seguimiento a la aplicación de los controles.</v>
      </c>
      <c r="X262" s="54"/>
      <c r="Y262" s="54" t="str">
        <f>$Y$71</f>
        <v>x</v>
      </c>
      <c r="Z262" s="54"/>
      <c r="AA262" s="54"/>
      <c r="AN262" s="21"/>
    </row>
    <row r="263" spans="1:40" s="7" customFormat="1" ht="78" hidden="1" customHeight="1" x14ac:dyDescent="0.25">
      <c r="A263" s="55"/>
      <c r="B263" s="56"/>
      <c r="C263" s="57"/>
      <c r="D263" s="58"/>
      <c r="E263" s="20"/>
      <c r="F263" s="20"/>
      <c r="G263" s="57"/>
      <c r="H263" s="51"/>
      <c r="I263" s="52"/>
      <c r="J263" s="18"/>
      <c r="K263" s="51"/>
      <c r="L263" s="51"/>
      <c r="M263" s="52"/>
      <c r="N263" s="53"/>
      <c r="O263" s="17" t="s">
        <v>6</v>
      </c>
      <c r="P263" s="17" t="s">
        <v>5</v>
      </c>
      <c r="Q263" s="17" t="s">
        <v>4</v>
      </c>
      <c r="R263" s="22">
        <v>43629</v>
      </c>
      <c r="S263" s="22" t="s">
        <v>3</v>
      </c>
      <c r="T263" s="16" t="s">
        <v>2</v>
      </c>
      <c r="U263" s="54"/>
      <c r="V263" s="54"/>
      <c r="W263" s="54"/>
      <c r="X263" s="54"/>
      <c r="Y263" s="54"/>
      <c r="Z263" s="54"/>
      <c r="AA263" s="54"/>
      <c r="AN263" s="21"/>
    </row>
    <row r="264" spans="1:40" s="7" customFormat="1" ht="78" hidden="1" customHeight="1" x14ac:dyDescent="0.25">
      <c r="A264" s="55"/>
      <c r="B264" s="56"/>
      <c r="C264" s="57"/>
      <c r="D264" s="58"/>
      <c r="E264" s="20"/>
      <c r="F264" s="20"/>
      <c r="G264" s="57"/>
      <c r="H264" s="51"/>
      <c r="I264" s="52"/>
      <c r="J264" s="18"/>
      <c r="K264" s="51"/>
      <c r="L264" s="51"/>
      <c r="M264" s="52"/>
      <c r="N264" s="53"/>
      <c r="O264" s="17" t="s">
        <v>6</v>
      </c>
      <c r="P264" s="17" t="s">
        <v>5</v>
      </c>
      <c r="Q264" s="17" t="s">
        <v>4</v>
      </c>
      <c r="R264" s="22">
        <v>43629</v>
      </c>
      <c r="S264" s="22" t="s">
        <v>3</v>
      </c>
      <c r="T264" s="16" t="s">
        <v>2</v>
      </c>
      <c r="U264" s="54"/>
      <c r="V264" s="54"/>
      <c r="W264" s="54"/>
      <c r="X264" s="54"/>
      <c r="Y264" s="54"/>
      <c r="Z264" s="54"/>
      <c r="AA264" s="54"/>
      <c r="AN264" s="21"/>
    </row>
    <row r="265" spans="1:40" s="7" customFormat="1" ht="78" hidden="1" customHeight="1" x14ac:dyDescent="0.25">
      <c r="A265" s="55"/>
      <c r="B265" s="56"/>
      <c r="C265" s="57"/>
      <c r="D265" s="58"/>
      <c r="E265" s="20"/>
      <c r="F265" s="20"/>
      <c r="G265" s="57"/>
      <c r="H265" s="51"/>
      <c r="I265" s="52"/>
      <c r="J265" s="18"/>
      <c r="K265" s="51"/>
      <c r="L265" s="51"/>
      <c r="M265" s="52"/>
      <c r="N265" s="53"/>
      <c r="O265" s="18"/>
      <c r="P265" s="18"/>
      <c r="Q265" s="17"/>
      <c r="R265" s="22"/>
      <c r="S265" s="22"/>
      <c r="T265" s="16"/>
      <c r="U265" s="54"/>
      <c r="V265" s="54"/>
      <c r="W265" s="54"/>
      <c r="X265" s="54"/>
      <c r="Y265" s="54"/>
      <c r="Z265" s="54"/>
      <c r="AA265" s="54"/>
      <c r="AN265" s="21"/>
    </row>
    <row r="266" spans="1:40" hidden="1" x14ac:dyDescent="0.25">
      <c r="A266" s="55"/>
      <c r="B266" s="56"/>
      <c r="C266" s="57"/>
      <c r="D266" s="58"/>
      <c r="E266" s="20"/>
      <c r="F266" s="19"/>
      <c r="G266" s="57"/>
      <c r="H266" s="51"/>
      <c r="I266" s="52"/>
      <c r="J266" s="18"/>
      <c r="K266" s="51"/>
      <c r="L266" s="51"/>
      <c r="M266" s="52"/>
      <c r="N266" s="53"/>
      <c r="O266" s="18"/>
      <c r="P266" s="18"/>
      <c r="Q266" s="17"/>
      <c r="R266" s="17"/>
      <c r="S266" s="16"/>
      <c r="T266" s="16"/>
      <c r="U266" s="54"/>
      <c r="V266" s="54"/>
      <c r="W266" s="54"/>
      <c r="X266" s="54"/>
      <c r="Y266" s="54"/>
      <c r="Z266" s="54"/>
      <c r="AA266" s="54"/>
    </row>
    <row r="267" spans="1:40" s="7" customFormat="1" ht="78" hidden="1" customHeight="1" x14ac:dyDescent="0.25">
      <c r="A267" s="55">
        <v>34</v>
      </c>
      <c r="B267" s="56" t="s">
        <v>71</v>
      </c>
      <c r="C267" s="57" t="s">
        <v>13</v>
      </c>
      <c r="D267" s="58" t="s">
        <v>70</v>
      </c>
      <c r="E267" s="20" t="s">
        <v>19</v>
      </c>
      <c r="F267" s="20" t="s">
        <v>64</v>
      </c>
      <c r="G267" s="57">
        <v>1</v>
      </c>
      <c r="H267" s="59">
        <v>3</v>
      </c>
      <c r="I267" s="52" t="str">
        <f>IF(OR(AND(G267=1,H267=1),AND(G267=2,H267=1),AND(G267=1,H267=2),AND(G267=2,H267=2),AND(G267=3,H267=1)),"BAJO",IF(OR(AND(G267=4,H267=1),AND(G267=3,H267=2),AND(G267=2,H267=3),AND(G267=1,H267=3)),"MODERADO",IF(OR(AND(G267=5,H267=1),AND(G267=5,H267=2),AND(G267=4,H267=2),AND(G267=4,H267=3),AND(G267=3,H267=3),AND(G267=2,H267=4),AND(G267=1,H267=4),AND(G267=1,H267=5)),"ALTO",IF(OR(AND(G267=5,H267=3),AND(G267=5,H267=4),AND(G267=4,H267=4),AND(G267=3,H267=4),AND(G267=5,H267=5),AND(G267=4,H267=5),AND(G267=3,H267=5),AND(G267=2,H267=5)),"EXTREMO",""))))</f>
        <v>MODERADO</v>
      </c>
      <c r="J267" s="18" t="s">
        <v>69</v>
      </c>
      <c r="K267" s="50">
        <v>1</v>
      </c>
      <c r="L267" s="50">
        <v>3</v>
      </c>
      <c r="M267" s="52" t="str">
        <f>IF(OR(AND(K267=1,L267=1),AND(K267=2,L267=1),AND(K267=1,L267=2),AND(K267=2,L267=2),AND(K267=3,L267=1)),"BAJO",IF(OR(AND(K267=4,L267=1),AND(K267=3,L267=2),AND(K267=2,L267=3),AND(K267=1,L267=3)),"MODERADO",IF(OR(AND(K267=5,L267=1),AND(K267=5,L267=2),AND(K267=4,L267=2),AND(K267=4,L267=3),AND(K267=3,L267=3),AND(K267=2,L267=4),AND(K267=1,L267=4),AND(K267=1,L267=5)),"ALTO",IF(OR(AND(K267=5,L267=3),AND(K267=5,L267=4),AND(K267=4,L267=4),AND(K267=3,L267=4),AND(K267=5,L267=5),AND(K267=4,L267=5),AND(K267=3,L267=5),AND(K267=2,L267=5)),"EXTREMO",""))))</f>
        <v>MODERADO</v>
      </c>
      <c r="N267" s="53" t="s">
        <v>8</v>
      </c>
      <c r="O267" s="17" t="s">
        <v>6</v>
      </c>
      <c r="P267" s="17" t="s">
        <v>5</v>
      </c>
      <c r="Q267" s="17" t="s">
        <v>4</v>
      </c>
      <c r="R267" s="22">
        <v>43629</v>
      </c>
      <c r="S267" s="22" t="s">
        <v>3</v>
      </c>
      <c r="T267" s="16" t="s">
        <v>2</v>
      </c>
      <c r="U267" s="54" t="str">
        <f>$U$71</f>
        <v>Subsecretario de Sistemas de Información/Personal de Apoyo</v>
      </c>
      <c r="V26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67" s="54" t="str">
        <f>$W$71</f>
        <v>Continuar con la aplicación constante y seguimiento a la aplicación de los controles.</v>
      </c>
      <c r="X267" s="54"/>
      <c r="Y267" s="54" t="str">
        <f>$Y$71</f>
        <v>x</v>
      </c>
      <c r="Z267" s="54"/>
      <c r="AA267" s="54"/>
      <c r="AN267" s="21"/>
    </row>
    <row r="268" spans="1:40" s="7" customFormat="1" ht="78" hidden="1" customHeight="1" x14ac:dyDescent="0.25">
      <c r="A268" s="55"/>
      <c r="B268" s="56"/>
      <c r="C268" s="57"/>
      <c r="D268" s="58"/>
      <c r="E268" s="20" t="s">
        <v>68</v>
      </c>
      <c r="F268" s="20"/>
      <c r="G268" s="57"/>
      <c r="H268" s="51"/>
      <c r="I268" s="52"/>
      <c r="J268" s="18" t="s">
        <v>17</v>
      </c>
      <c r="K268" s="51"/>
      <c r="L268" s="51"/>
      <c r="M268" s="52"/>
      <c r="N268" s="53"/>
      <c r="O268" s="17" t="s">
        <v>6</v>
      </c>
      <c r="P268" s="17" t="s">
        <v>5</v>
      </c>
      <c r="Q268" s="17" t="s">
        <v>4</v>
      </c>
      <c r="R268" s="22">
        <v>43629</v>
      </c>
      <c r="S268" s="22" t="s">
        <v>3</v>
      </c>
      <c r="T268" s="16" t="s">
        <v>2</v>
      </c>
      <c r="U268" s="54"/>
      <c r="V268" s="54"/>
      <c r="W268" s="54"/>
      <c r="X268" s="54"/>
      <c r="Y268" s="54"/>
      <c r="Z268" s="54"/>
      <c r="AA268" s="54"/>
      <c r="AN268" s="21"/>
    </row>
    <row r="269" spans="1:40" s="7" customFormat="1" ht="78" hidden="1" customHeight="1" x14ac:dyDescent="0.25">
      <c r="A269" s="55"/>
      <c r="B269" s="56"/>
      <c r="C269" s="57"/>
      <c r="D269" s="58"/>
      <c r="E269" s="20"/>
      <c r="F269" s="20"/>
      <c r="G269" s="57"/>
      <c r="H269" s="51"/>
      <c r="I269" s="52"/>
      <c r="J269" s="18"/>
      <c r="K269" s="51"/>
      <c r="L269" s="51"/>
      <c r="M269" s="52"/>
      <c r="N269" s="53"/>
      <c r="O269" s="17" t="s">
        <v>6</v>
      </c>
      <c r="P269" s="17" t="s">
        <v>5</v>
      </c>
      <c r="Q269" s="17" t="s">
        <v>4</v>
      </c>
      <c r="R269" s="22">
        <v>43629</v>
      </c>
      <c r="S269" s="22" t="s">
        <v>3</v>
      </c>
      <c r="T269" s="16" t="s">
        <v>2</v>
      </c>
      <c r="U269" s="54"/>
      <c r="V269" s="54"/>
      <c r="W269" s="54"/>
      <c r="X269" s="54"/>
      <c r="Y269" s="54"/>
      <c r="Z269" s="54"/>
      <c r="AA269" s="54"/>
      <c r="AN269" s="21"/>
    </row>
    <row r="270" spans="1:40" s="7" customFormat="1" ht="78" hidden="1" customHeight="1" x14ac:dyDescent="0.25">
      <c r="A270" s="55"/>
      <c r="B270" s="56"/>
      <c r="C270" s="57"/>
      <c r="D270" s="58"/>
      <c r="E270" s="20"/>
      <c r="F270" s="20"/>
      <c r="G270" s="57"/>
      <c r="H270" s="51"/>
      <c r="I270" s="52"/>
      <c r="J270" s="18"/>
      <c r="K270" s="51"/>
      <c r="L270" s="51"/>
      <c r="M270" s="52"/>
      <c r="N270" s="53"/>
      <c r="O270" s="18"/>
      <c r="P270" s="18"/>
      <c r="Q270" s="17"/>
      <c r="R270" s="22"/>
      <c r="S270" s="22"/>
      <c r="T270" s="16"/>
      <c r="U270" s="54"/>
      <c r="V270" s="54"/>
      <c r="W270" s="54"/>
      <c r="X270" s="54"/>
      <c r="Y270" s="54"/>
      <c r="Z270" s="54"/>
      <c r="AA270" s="54"/>
      <c r="AN270" s="21"/>
    </row>
    <row r="271" spans="1:40" hidden="1" x14ac:dyDescent="0.25">
      <c r="A271" s="55"/>
      <c r="B271" s="56"/>
      <c r="C271" s="57"/>
      <c r="D271" s="58"/>
      <c r="E271" s="20"/>
      <c r="F271" s="19"/>
      <c r="G271" s="57"/>
      <c r="H271" s="51"/>
      <c r="I271" s="52"/>
      <c r="J271" s="18"/>
      <c r="K271" s="51"/>
      <c r="L271" s="51"/>
      <c r="M271" s="52"/>
      <c r="N271" s="53"/>
      <c r="O271" s="18"/>
      <c r="P271" s="18"/>
      <c r="Q271" s="17"/>
      <c r="R271" s="17"/>
      <c r="S271" s="16"/>
      <c r="T271" s="16"/>
      <c r="U271" s="54"/>
      <c r="V271" s="54"/>
      <c r="W271" s="54"/>
      <c r="X271" s="54"/>
      <c r="Y271" s="54"/>
      <c r="Z271" s="54"/>
      <c r="AA271" s="54"/>
    </row>
    <row r="272" spans="1:40" s="7" customFormat="1" ht="78" hidden="1" customHeight="1" x14ac:dyDescent="0.25">
      <c r="A272" s="55">
        <v>35</v>
      </c>
      <c r="B272" s="56" t="s">
        <v>67</v>
      </c>
      <c r="C272" s="57" t="s">
        <v>13</v>
      </c>
      <c r="D272" s="58" t="s">
        <v>66</v>
      </c>
      <c r="E272" s="20" t="s">
        <v>65</v>
      </c>
      <c r="F272" s="20" t="s">
        <v>64</v>
      </c>
      <c r="G272" s="57">
        <v>1</v>
      </c>
      <c r="H272" s="59">
        <v>3</v>
      </c>
      <c r="I272" s="52" t="str">
        <f>IF(OR(AND(G272=1,H272=1),AND(G272=2,H272=1),AND(G272=1,H272=2),AND(G272=2,H272=2),AND(G272=3,H272=1)),"BAJO",IF(OR(AND(G272=4,H272=1),AND(G272=3,H272=2),AND(G272=2,H272=3),AND(G272=1,H272=3)),"MODERADO",IF(OR(AND(G272=5,H272=1),AND(G272=5,H272=2),AND(G272=4,H272=2),AND(G272=4,H272=3),AND(G272=3,H272=3),AND(G272=2,H272=4),AND(G272=1,H272=4),AND(G272=1,H272=5)),"ALTO",IF(OR(AND(G272=5,H272=3),AND(G272=5,H272=4),AND(G272=4,H272=4),AND(G272=3,H272=4),AND(G272=5,H272=5),AND(G272=4,H272=5),AND(G272=3,H272=5),AND(G272=2,H272=5)),"EXTREMO",""))))</f>
        <v>MODERADO</v>
      </c>
      <c r="J272" s="18" t="s">
        <v>63</v>
      </c>
      <c r="K272" s="50">
        <v>1</v>
      </c>
      <c r="L272" s="50">
        <v>3</v>
      </c>
      <c r="M272" s="52" t="str">
        <f>IF(OR(AND(K272=1,L272=1),AND(K272=2,L272=1),AND(K272=1,L272=2),AND(K272=2,L272=2),AND(K272=3,L272=1)),"BAJO",IF(OR(AND(K272=4,L272=1),AND(K272=3,L272=2),AND(K272=2,L272=3),AND(K272=1,L272=3)),"MODERADO",IF(OR(AND(K272=5,L272=1),AND(K272=5,L272=2),AND(K272=4,L272=2),AND(K272=4,L272=3),AND(K272=3,L272=3),AND(K272=2,L272=4),AND(K272=1,L272=4),AND(K272=1,L272=5)),"ALTO",IF(OR(AND(K272=5,L272=3),AND(K272=5,L272=4),AND(K272=4,L272=4),AND(K272=3,L272=4),AND(K272=5,L272=5),AND(K272=4,L272=5),AND(K272=3,L272=5),AND(K272=2,L272=5)),"EXTREMO",""))))</f>
        <v>MODERADO</v>
      </c>
      <c r="N272" s="53" t="s">
        <v>8</v>
      </c>
      <c r="O272" s="17" t="s">
        <v>6</v>
      </c>
      <c r="P272" s="17" t="s">
        <v>5</v>
      </c>
      <c r="Q272" s="17" t="s">
        <v>4</v>
      </c>
      <c r="R272" s="22">
        <v>43629</v>
      </c>
      <c r="S272" s="22" t="s">
        <v>3</v>
      </c>
      <c r="T272" s="16" t="s">
        <v>2</v>
      </c>
      <c r="U272" s="54" t="str">
        <f>$U$71</f>
        <v>Subsecretario de Sistemas de Información/Personal de Apoyo</v>
      </c>
      <c r="V27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72" s="54" t="str">
        <f>$W$71</f>
        <v>Continuar con la aplicación constante y seguimiento a la aplicación de los controles.</v>
      </c>
      <c r="X272" s="54"/>
      <c r="Y272" s="54" t="str">
        <f>$Y$71</f>
        <v>x</v>
      </c>
      <c r="Z272" s="54"/>
      <c r="AA272" s="54"/>
      <c r="AN272" s="21"/>
    </row>
    <row r="273" spans="1:40" s="7" customFormat="1" ht="78" hidden="1" customHeight="1" x14ac:dyDescent="0.25">
      <c r="A273" s="55"/>
      <c r="B273" s="56"/>
      <c r="C273" s="57"/>
      <c r="D273" s="58"/>
      <c r="E273" s="20"/>
      <c r="F273" s="20"/>
      <c r="G273" s="57"/>
      <c r="H273" s="51"/>
      <c r="I273" s="52"/>
      <c r="J273" s="18"/>
      <c r="K273" s="51"/>
      <c r="L273" s="51"/>
      <c r="M273" s="52"/>
      <c r="N273" s="53"/>
      <c r="O273" s="17" t="s">
        <v>6</v>
      </c>
      <c r="P273" s="17" t="s">
        <v>5</v>
      </c>
      <c r="Q273" s="17" t="s">
        <v>4</v>
      </c>
      <c r="R273" s="22">
        <v>43629</v>
      </c>
      <c r="S273" s="22" t="s">
        <v>3</v>
      </c>
      <c r="T273" s="16" t="s">
        <v>2</v>
      </c>
      <c r="U273" s="54"/>
      <c r="V273" s="54"/>
      <c r="W273" s="54"/>
      <c r="X273" s="54"/>
      <c r="Y273" s="54"/>
      <c r="Z273" s="54"/>
      <c r="AA273" s="54"/>
      <c r="AN273" s="21"/>
    </row>
    <row r="274" spans="1:40" s="7" customFormat="1" ht="78" hidden="1" customHeight="1" x14ac:dyDescent="0.25">
      <c r="A274" s="55"/>
      <c r="B274" s="56"/>
      <c r="C274" s="57"/>
      <c r="D274" s="58"/>
      <c r="E274" s="20"/>
      <c r="F274" s="20"/>
      <c r="G274" s="57"/>
      <c r="H274" s="51"/>
      <c r="I274" s="52"/>
      <c r="J274" s="18"/>
      <c r="K274" s="51"/>
      <c r="L274" s="51"/>
      <c r="M274" s="52"/>
      <c r="N274" s="53"/>
      <c r="O274" s="17" t="s">
        <v>6</v>
      </c>
      <c r="P274" s="17" t="s">
        <v>5</v>
      </c>
      <c r="Q274" s="17" t="s">
        <v>4</v>
      </c>
      <c r="R274" s="22">
        <v>43629</v>
      </c>
      <c r="S274" s="22" t="s">
        <v>3</v>
      </c>
      <c r="T274" s="16" t="s">
        <v>2</v>
      </c>
      <c r="U274" s="54"/>
      <c r="V274" s="54"/>
      <c r="W274" s="54"/>
      <c r="X274" s="54"/>
      <c r="Y274" s="54"/>
      <c r="Z274" s="54"/>
      <c r="AA274" s="54"/>
      <c r="AN274" s="21"/>
    </row>
    <row r="275" spans="1:40" s="7" customFormat="1" ht="78" hidden="1" customHeight="1" x14ac:dyDescent="0.25">
      <c r="A275" s="55"/>
      <c r="B275" s="56"/>
      <c r="C275" s="57"/>
      <c r="D275" s="58"/>
      <c r="E275" s="20"/>
      <c r="F275" s="20"/>
      <c r="G275" s="57"/>
      <c r="H275" s="51"/>
      <c r="I275" s="52"/>
      <c r="J275" s="18"/>
      <c r="K275" s="51"/>
      <c r="L275" s="51"/>
      <c r="M275" s="52"/>
      <c r="N275" s="53"/>
      <c r="O275" s="18"/>
      <c r="P275" s="18"/>
      <c r="Q275" s="17"/>
      <c r="R275" s="22"/>
      <c r="S275" s="22"/>
      <c r="T275" s="16"/>
      <c r="U275" s="54"/>
      <c r="V275" s="54"/>
      <c r="W275" s="54"/>
      <c r="X275" s="54"/>
      <c r="Y275" s="54"/>
      <c r="Z275" s="54"/>
      <c r="AA275" s="54"/>
      <c r="AN275" s="21"/>
    </row>
    <row r="276" spans="1:40" hidden="1" x14ac:dyDescent="0.25">
      <c r="A276" s="55"/>
      <c r="B276" s="56"/>
      <c r="C276" s="57"/>
      <c r="D276" s="58"/>
      <c r="E276" s="20"/>
      <c r="F276" s="19"/>
      <c r="G276" s="57"/>
      <c r="H276" s="51"/>
      <c r="I276" s="52"/>
      <c r="J276" s="18"/>
      <c r="K276" s="51"/>
      <c r="L276" s="51"/>
      <c r="M276" s="52"/>
      <c r="N276" s="53"/>
      <c r="O276" s="18"/>
      <c r="P276" s="18"/>
      <c r="Q276" s="17"/>
      <c r="R276" s="17"/>
      <c r="S276" s="16"/>
      <c r="T276" s="16"/>
      <c r="U276" s="54"/>
      <c r="V276" s="54"/>
      <c r="W276" s="54"/>
      <c r="X276" s="54"/>
      <c r="Y276" s="54"/>
      <c r="Z276" s="54"/>
      <c r="AA276" s="54"/>
    </row>
    <row r="277" spans="1:40" s="7" customFormat="1" ht="78" hidden="1" customHeight="1" x14ac:dyDescent="0.25">
      <c r="A277" s="55">
        <v>36</v>
      </c>
      <c r="B277" s="56" t="s">
        <v>62</v>
      </c>
      <c r="C277" s="57" t="s">
        <v>13</v>
      </c>
      <c r="D277" s="58" t="s">
        <v>58</v>
      </c>
      <c r="E277" s="20" t="s">
        <v>61</v>
      </c>
      <c r="F277" s="20" t="s">
        <v>56</v>
      </c>
      <c r="G277" s="57">
        <v>1</v>
      </c>
      <c r="H277" s="59">
        <v>3</v>
      </c>
      <c r="I277" s="52" t="str">
        <f>IF(OR(AND(G277=1,H277=1),AND(G277=2,H277=1),AND(G277=1,H277=2),AND(G277=2,H277=2),AND(G277=3,H277=1)),"BAJO",IF(OR(AND(G277=4,H277=1),AND(G277=3,H277=2),AND(G277=2,H277=3),AND(G277=1,H277=3)),"MODERADO",IF(OR(AND(G277=5,H277=1),AND(G277=5,H277=2),AND(G277=4,H277=2),AND(G277=4,H277=3),AND(G277=3,H277=3),AND(G277=2,H277=4),AND(G277=1,H277=4),AND(G277=1,H277=5)),"ALTO",IF(OR(AND(G277=5,H277=3),AND(G277=5,H277=4),AND(G277=4,H277=4),AND(G277=3,H277=4),AND(G277=5,H277=5),AND(G277=4,H277=5),AND(G277=3,H277=5),AND(G277=2,H277=5)),"EXTREMO",""))))</f>
        <v>MODERADO</v>
      </c>
      <c r="J277" s="18" t="s">
        <v>60</v>
      </c>
      <c r="K277" s="50">
        <v>1</v>
      </c>
      <c r="L277" s="50">
        <v>3</v>
      </c>
      <c r="M277" s="52" t="str">
        <f>IF(OR(AND(K277=1,L277=1),AND(K277=2,L277=1),AND(K277=1,L277=2),AND(K277=2,L277=2),AND(K277=3,L277=1)),"BAJO",IF(OR(AND(K277=4,L277=1),AND(K277=3,L277=2),AND(K277=2,L277=3),AND(K277=1,L277=3)),"MODERADO",IF(OR(AND(K277=5,L277=1),AND(K277=5,L277=2),AND(K277=4,L277=2),AND(K277=4,L277=3),AND(K277=3,L277=3),AND(K277=2,L277=4),AND(K277=1,L277=4),AND(K277=1,L277=5)),"ALTO",IF(OR(AND(K277=5,L277=3),AND(K277=5,L277=4),AND(K277=4,L277=4),AND(K277=3,L277=4),AND(K277=5,L277=5),AND(K277=4,L277=5),AND(K277=3,L277=5),AND(K277=2,L277=5)),"EXTREMO",""))))</f>
        <v>MODERADO</v>
      </c>
      <c r="N277" s="53" t="s">
        <v>8</v>
      </c>
      <c r="O277" s="17" t="s">
        <v>6</v>
      </c>
      <c r="P277" s="17" t="s">
        <v>5</v>
      </c>
      <c r="Q277" s="17" t="s">
        <v>4</v>
      </c>
      <c r="R277" s="22">
        <v>43629</v>
      </c>
      <c r="S277" s="22" t="s">
        <v>3</v>
      </c>
      <c r="T277" s="16" t="s">
        <v>2</v>
      </c>
      <c r="U277" s="54" t="str">
        <f>$U$71</f>
        <v>Subsecretario de Sistemas de Información/Personal de Apoyo</v>
      </c>
      <c r="V27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77" s="54" t="str">
        <f>$W$71</f>
        <v>Continuar con la aplicación constante y seguimiento a la aplicación de los controles.</v>
      </c>
      <c r="X277" s="54"/>
      <c r="Y277" s="54" t="str">
        <f>$Y$71</f>
        <v>x</v>
      </c>
      <c r="Z277" s="54"/>
      <c r="AA277" s="54"/>
      <c r="AN277" s="21"/>
    </row>
    <row r="278" spans="1:40" s="7" customFormat="1" ht="78" hidden="1" customHeight="1" x14ac:dyDescent="0.25">
      <c r="A278" s="55"/>
      <c r="B278" s="56"/>
      <c r="C278" s="57"/>
      <c r="D278" s="58"/>
      <c r="E278" s="20"/>
      <c r="F278" s="20"/>
      <c r="G278" s="57"/>
      <c r="H278" s="51"/>
      <c r="I278" s="52"/>
      <c r="J278" s="18"/>
      <c r="K278" s="51"/>
      <c r="L278" s="51"/>
      <c r="M278" s="52"/>
      <c r="N278" s="53"/>
      <c r="O278" s="17" t="s">
        <v>6</v>
      </c>
      <c r="P278" s="17" t="s">
        <v>5</v>
      </c>
      <c r="Q278" s="17" t="s">
        <v>4</v>
      </c>
      <c r="R278" s="22">
        <v>43629</v>
      </c>
      <c r="S278" s="22" t="s">
        <v>3</v>
      </c>
      <c r="T278" s="16" t="s">
        <v>2</v>
      </c>
      <c r="U278" s="54"/>
      <c r="V278" s="54"/>
      <c r="W278" s="54"/>
      <c r="X278" s="54"/>
      <c r="Y278" s="54"/>
      <c r="Z278" s="54"/>
      <c r="AA278" s="54"/>
      <c r="AN278" s="21"/>
    </row>
    <row r="279" spans="1:40" s="7" customFormat="1" ht="78" hidden="1" customHeight="1" x14ac:dyDescent="0.25">
      <c r="A279" s="55"/>
      <c r="B279" s="56"/>
      <c r="C279" s="57"/>
      <c r="D279" s="58"/>
      <c r="E279" s="20"/>
      <c r="F279" s="20"/>
      <c r="G279" s="57"/>
      <c r="H279" s="51"/>
      <c r="I279" s="52"/>
      <c r="J279" s="18"/>
      <c r="K279" s="51"/>
      <c r="L279" s="51"/>
      <c r="M279" s="52"/>
      <c r="N279" s="53"/>
      <c r="O279" s="17" t="s">
        <v>6</v>
      </c>
      <c r="P279" s="17" t="s">
        <v>5</v>
      </c>
      <c r="Q279" s="17" t="s">
        <v>4</v>
      </c>
      <c r="R279" s="22">
        <v>43629</v>
      </c>
      <c r="S279" s="22" t="s">
        <v>3</v>
      </c>
      <c r="T279" s="16" t="s">
        <v>2</v>
      </c>
      <c r="U279" s="54"/>
      <c r="V279" s="54"/>
      <c r="W279" s="54"/>
      <c r="X279" s="54"/>
      <c r="Y279" s="54"/>
      <c r="Z279" s="54"/>
      <c r="AA279" s="54"/>
      <c r="AN279" s="21"/>
    </row>
    <row r="280" spans="1:40" s="7" customFormat="1" ht="78" hidden="1" customHeight="1" x14ac:dyDescent="0.25">
      <c r="A280" s="55"/>
      <c r="B280" s="56"/>
      <c r="C280" s="57"/>
      <c r="D280" s="58"/>
      <c r="E280" s="20"/>
      <c r="F280" s="20"/>
      <c r="G280" s="57"/>
      <c r="H280" s="51"/>
      <c r="I280" s="52"/>
      <c r="J280" s="18"/>
      <c r="K280" s="51"/>
      <c r="L280" s="51"/>
      <c r="M280" s="52"/>
      <c r="N280" s="53"/>
      <c r="O280" s="18"/>
      <c r="P280" s="18"/>
      <c r="Q280" s="17"/>
      <c r="R280" s="22"/>
      <c r="S280" s="22"/>
      <c r="T280" s="16"/>
      <c r="U280" s="54"/>
      <c r="V280" s="54"/>
      <c r="W280" s="54"/>
      <c r="X280" s="54"/>
      <c r="Y280" s="54"/>
      <c r="Z280" s="54"/>
      <c r="AA280" s="54"/>
      <c r="AN280" s="21"/>
    </row>
    <row r="281" spans="1:40" hidden="1" x14ac:dyDescent="0.25">
      <c r="A281" s="55"/>
      <c r="B281" s="56"/>
      <c r="C281" s="57"/>
      <c r="D281" s="58"/>
      <c r="E281" s="20"/>
      <c r="F281" s="19"/>
      <c r="G281" s="57"/>
      <c r="H281" s="51"/>
      <c r="I281" s="52"/>
      <c r="J281" s="18"/>
      <c r="K281" s="51"/>
      <c r="L281" s="51"/>
      <c r="M281" s="52"/>
      <c r="N281" s="53"/>
      <c r="O281" s="18"/>
      <c r="P281" s="18"/>
      <c r="Q281" s="17"/>
      <c r="R281" s="17"/>
      <c r="S281" s="16"/>
      <c r="T281" s="16"/>
      <c r="U281" s="54"/>
      <c r="V281" s="54"/>
      <c r="W281" s="54"/>
      <c r="X281" s="54"/>
      <c r="Y281" s="54"/>
      <c r="Z281" s="54"/>
      <c r="AA281" s="54"/>
    </row>
    <row r="282" spans="1:40" s="7" customFormat="1" ht="78" hidden="1" customHeight="1" x14ac:dyDescent="0.25">
      <c r="A282" s="55">
        <v>37</v>
      </c>
      <c r="B282" s="56" t="s">
        <v>59</v>
      </c>
      <c r="C282" s="57" t="s">
        <v>13</v>
      </c>
      <c r="D282" s="58" t="s">
        <v>58</v>
      </c>
      <c r="E282" s="20" t="s">
        <v>57</v>
      </c>
      <c r="F282" s="20" t="s">
        <v>56</v>
      </c>
      <c r="G282" s="57">
        <v>1</v>
      </c>
      <c r="H282" s="59">
        <v>3</v>
      </c>
      <c r="I282" s="52" t="str">
        <f>IF(OR(AND(G282=1,H282=1),AND(G282=2,H282=1),AND(G282=1,H282=2),AND(G282=2,H282=2),AND(G282=3,H282=1)),"BAJO",IF(OR(AND(G282=4,H282=1),AND(G282=3,H282=2),AND(G282=2,H282=3),AND(G282=1,H282=3)),"MODERADO",IF(OR(AND(G282=5,H282=1),AND(G282=5,H282=2),AND(G282=4,H282=2),AND(G282=4,H282=3),AND(G282=3,H282=3),AND(G282=2,H282=4),AND(G282=1,H282=4),AND(G282=1,H282=5)),"ALTO",IF(OR(AND(G282=5,H282=3),AND(G282=5,H282=4),AND(G282=4,H282=4),AND(G282=3,H282=4),AND(G282=5,H282=5),AND(G282=4,H282=5),AND(G282=3,H282=5),AND(G282=2,H282=5)),"EXTREMO",""))))</f>
        <v>MODERADO</v>
      </c>
      <c r="J282" s="18" t="s">
        <v>7</v>
      </c>
      <c r="K282" s="50">
        <v>1</v>
      </c>
      <c r="L282" s="50">
        <v>3</v>
      </c>
      <c r="M282" s="52" t="str">
        <f>IF(OR(AND(K282=1,L282=1),AND(K282=2,L282=1),AND(K282=1,L282=2),AND(K282=2,L282=2),AND(K282=3,L282=1)),"BAJO",IF(OR(AND(K282=4,L282=1),AND(K282=3,L282=2),AND(K282=2,L282=3),AND(K282=1,L282=3)),"MODERADO",IF(OR(AND(K282=5,L282=1),AND(K282=5,L282=2),AND(K282=4,L282=2),AND(K282=4,L282=3),AND(K282=3,L282=3),AND(K282=2,L282=4),AND(K282=1,L282=4),AND(K282=1,L282=5)),"ALTO",IF(OR(AND(K282=5,L282=3),AND(K282=5,L282=4),AND(K282=4,L282=4),AND(K282=3,L282=4),AND(K282=5,L282=5),AND(K282=4,L282=5),AND(K282=3,L282=5),AND(K282=2,L282=5)),"EXTREMO",""))))</f>
        <v>MODERADO</v>
      </c>
      <c r="N282" s="53" t="s">
        <v>8</v>
      </c>
      <c r="O282" s="17" t="s">
        <v>6</v>
      </c>
      <c r="P282" s="17" t="s">
        <v>5</v>
      </c>
      <c r="Q282" s="17" t="s">
        <v>4</v>
      </c>
      <c r="R282" s="22">
        <v>43629</v>
      </c>
      <c r="S282" s="22" t="s">
        <v>3</v>
      </c>
      <c r="T282" s="16" t="s">
        <v>2</v>
      </c>
      <c r="U282" s="54" t="str">
        <f>$U$71</f>
        <v>Subsecretario de Sistemas de Información/Personal de Apoyo</v>
      </c>
      <c r="V28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82" s="54" t="str">
        <f>$W$71</f>
        <v>Continuar con la aplicación constante y seguimiento a la aplicación de los controles.</v>
      </c>
      <c r="X282" s="54"/>
      <c r="Y282" s="54" t="str">
        <f>$Y$71</f>
        <v>x</v>
      </c>
      <c r="Z282" s="54"/>
      <c r="AA282" s="54"/>
      <c r="AN282" s="21"/>
    </row>
    <row r="283" spans="1:40" s="7" customFormat="1" ht="78" hidden="1" customHeight="1" x14ac:dyDescent="0.25">
      <c r="A283" s="55"/>
      <c r="B283" s="56"/>
      <c r="C283" s="57"/>
      <c r="D283" s="58"/>
      <c r="E283" s="20"/>
      <c r="F283" s="20"/>
      <c r="G283" s="57"/>
      <c r="H283" s="51"/>
      <c r="I283" s="52"/>
      <c r="J283" s="18"/>
      <c r="K283" s="51"/>
      <c r="L283" s="51"/>
      <c r="M283" s="52"/>
      <c r="N283" s="53"/>
      <c r="O283" s="17" t="s">
        <v>6</v>
      </c>
      <c r="P283" s="17" t="s">
        <v>5</v>
      </c>
      <c r="Q283" s="17" t="s">
        <v>4</v>
      </c>
      <c r="R283" s="22">
        <v>43629</v>
      </c>
      <c r="S283" s="22" t="s">
        <v>3</v>
      </c>
      <c r="T283" s="16" t="s">
        <v>2</v>
      </c>
      <c r="U283" s="54"/>
      <c r="V283" s="54"/>
      <c r="W283" s="54"/>
      <c r="X283" s="54"/>
      <c r="Y283" s="54"/>
      <c r="Z283" s="54"/>
      <c r="AA283" s="54"/>
      <c r="AN283" s="21"/>
    </row>
    <row r="284" spans="1:40" s="7" customFormat="1" ht="78" hidden="1" customHeight="1" x14ac:dyDescent="0.25">
      <c r="A284" s="55"/>
      <c r="B284" s="56"/>
      <c r="C284" s="57"/>
      <c r="D284" s="58"/>
      <c r="E284" s="20"/>
      <c r="F284" s="20"/>
      <c r="G284" s="57"/>
      <c r="H284" s="51"/>
      <c r="I284" s="52"/>
      <c r="J284" s="18"/>
      <c r="K284" s="51"/>
      <c r="L284" s="51"/>
      <c r="M284" s="52"/>
      <c r="N284" s="53"/>
      <c r="O284" s="17" t="s">
        <v>6</v>
      </c>
      <c r="P284" s="17" t="s">
        <v>5</v>
      </c>
      <c r="Q284" s="17" t="s">
        <v>4</v>
      </c>
      <c r="R284" s="22">
        <v>43629</v>
      </c>
      <c r="S284" s="22" t="s">
        <v>3</v>
      </c>
      <c r="T284" s="16" t="s">
        <v>2</v>
      </c>
      <c r="U284" s="54"/>
      <c r="V284" s="54"/>
      <c r="W284" s="54"/>
      <c r="X284" s="54"/>
      <c r="Y284" s="54"/>
      <c r="Z284" s="54"/>
      <c r="AA284" s="54"/>
      <c r="AN284" s="21"/>
    </row>
    <row r="285" spans="1:40" s="7" customFormat="1" ht="78" hidden="1" customHeight="1" x14ac:dyDescent="0.25">
      <c r="A285" s="55"/>
      <c r="B285" s="56"/>
      <c r="C285" s="57"/>
      <c r="D285" s="58"/>
      <c r="E285" s="20"/>
      <c r="F285" s="20"/>
      <c r="G285" s="57"/>
      <c r="H285" s="51"/>
      <c r="I285" s="52"/>
      <c r="J285" s="18"/>
      <c r="K285" s="51"/>
      <c r="L285" s="51"/>
      <c r="M285" s="52"/>
      <c r="N285" s="53"/>
      <c r="O285" s="18"/>
      <c r="P285" s="18"/>
      <c r="Q285" s="17"/>
      <c r="R285" s="22"/>
      <c r="S285" s="22"/>
      <c r="T285" s="16"/>
      <c r="U285" s="54"/>
      <c r="V285" s="54"/>
      <c r="W285" s="54"/>
      <c r="X285" s="54"/>
      <c r="Y285" s="54"/>
      <c r="Z285" s="54"/>
      <c r="AA285" s="54"/>
      <c r="AN285" s="21"/>
    </row>
    <row r="286" spans="1:40" hidden="1" x14ac:dyDescent="0.25">
      <c r="A286" s="55"/>
      <c r="B286" s="56"/>
      <c r="C286" s="57"/>
      <c r="D286" s="58"/>
      <c r="E286" s="20"/>
      <c r="F286" s="19"/>
      <c r="G286" s="57"/>
      <c r="H286" s="51"/>
      <c r="I286" s="52"/>
      <c r="J286" s="18"/>
      <c r="K286" s="51"/>
      <c r="L286" s="51"/>
      <c r="M286" s="52"/>
      <c r="N286" s="53"/>
      <c r="O286" s="18"/>
      <c r="P286" s="18"/>
      <c r="Q286" s="17"/>
      <c r="R286" s="17"/>
      <c r="S286" s="16"/>
      <c r="T286" s="16"/>
      <c r="U286" s="54"/>
      <c r="V286" s="54"/>
      <c r="W286" s="54"/>
      <c r="X286" s="54"/>
      <c r="Y286" s="54"/>
      <c r="Z286" s="54"/>
      <c r="AA286" s="54"/>
    </row>
    <row r="287" spans="1:40" s="7" customFormat="1" ht="78" hidden="1" customHeight="1" x14ac:dyDescent="0.25">
      <c r="A287" s="55">
        <v>38</v>
      </c>
      <c r="B287" s="56" t="s">
        <v>55</v>
      </c>
      <c r="C287" s="57" t="s">
        <v>13</v>
      </c>
      <c r="D287" s="58" t="s">
        <v>48</v>
      </c>
      <c r="E287" s="20" t="s">
        <v>36</v>
      </c>
      <c r="F287" s="20" t="s">
        <v>54</v>
      </c>
      <c r="G287" s="57">
        <v>2</v>
      </c>
      <c r="H287" s="59">
        <v>3</v>
      </c>
      <c r="I287" s="52" t="str">
        <f>IF(OR(AND(G287=1,H287=1),AND(G287=2,H287=1),AND(G287=1,H287=2),AND(G287=2,H287=2),AND(G287=3,H287=1)),"BAJO",IF(OR(AND(G287=4,H287=1),AND(G287=3,H287=2),AND(G287=2,H287=3),AND(G287=1,H287=3)),"MODERADO",IF(OR(AND(G287=5,H287=1),AND(G287=5,H287=2),AND(G287=4,H287=2),AND(G287=4,H287=3),AND(G287=3,H287=3),AND(G287=2,H287=4),AND(G287=1,H287=4),AND(G287=1,H287=5)),"ALTO",IF(OR(AND(G287=5,H287=3),AND(G287=5,H287=4),AND(G287=4,H287=4),AND(G287=3,H287=4),AND(G287=5,H287=5),AND(G287=4,H287=5),AND(G287=3,H287=5),AND(G287=2,H287=5)),"EXTREMO",""))))</f>
        <v>MODERADO</v>
      </c>
      <c r="J287" s="18" t="s">
        <v>34</v>
      </c>
      <c r="K287" s="50">
        <v>1</v>
      </c>
      <c r="L287" s="50">
        <v>3</v>
      </c>
      <c r="M287" s="52" t="str">
        <f>IF(OR(AND(K287=1,L287=1),AND(K287=2,L287=1),AND(K287=1,L287=2),AND(K287=2,L287=2),AND(K287=3,L287=1)),"BAJO",IF(OR(AND(K287=4,L287=1),AND(K287=3,L287=2),AND(K287=2,L287=3),AND(K287=1,L287=3)),"MODERADO",IF(OR(AND(K287=5,L287=1),AND(K287=5,L287=2),AND(K287=4,L287=2),AND(K287=4,L287=3),AND(K287=3,L287=3),AND(K287=2,L287=4),AND(K287=1,L287=4),AND(K287=1,L287=5)),"ALTO",IF(OR(AND(K287=5,L287=3),AND(K287=5,L287=4),AND(K287=4,L287=4),AND(K287=3,L287=4),AND(K287=5,L287=5),AND(K287=4,L287=5),AND(K287=3,L287=5),AND(K287=2,L287=5)),"EXTREMO",""))))</f>
        <v>MODERADO</v>
      </c>
      <c r="N287" s="53" t="s">
        <v>8</v>
      </c>
      <c r="O287" s="17" t="s">
        <v>6</v>
      </c>
      <c r="P287" s="17" t="s">
        <v>5</v>
      </c>
      <c r="Q287" s="17" t="s">
        <v>4</v>
      </c>
      <c r="R287" s="22">
        <v>43629</v>
      </c>
      <c r="S287" s="22" t="s">
        <v>3</v>
      </c>
      <c r="T287" s="16" t="s">
        <v>2</v>
      </c>
      <c r="U287" s="54" t="str">
        <f>$U$71</f>
        <v>Subsecretario de Sistemas de Información/Personal de Apoyo</v>
      </c>
      <c r="V28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87" s="54" t="str">
        <f>$W$71</f>
        <v>Continuar con la aplicación constante y seguimiento a la aplicación de los controles.</v>
      </c>
      <c r="X287" s="54"/>
      <c r="Y287" s="54" t="str">
        <f>$Y$71</f>
        <v>x</v>
      </c>
      <c r="Z287" s="54"/>
      <c r="AA287" s="54"/>
      <c r="AN287" s="21"/>
    </row>
    <row r="288" spans="1:40" s="7" customFormat="1" ht="78" hidden="1" customHeight="1" x14ac:dyDescent="0.25">
      <c r="A288" s="55"/>
      <c r="B288" s="56"/>
      <c r="C288" s="57"/>
      <c r="D288" s="58"/>
      <c r="E288" s="20"/>
      <c r="F288" s="20"/>
      <c r="G288" s="57"/>
      <c r="H288" s="51"/>
      <c r="I288" s="52"/>
      <c r="J288" s="18"/>
      <c r="K288" s="51"/>
      <c r="L288" s="51"/>
      <c r="M288" s="52"/>
      <c r="N288" s="53"/>
      <c r="O288" s="17" t="s">
        <v>6</v>
      </c>
      <c r="P288" s="17" t="s">
        <v>5</v>
      </c>
      <c r="Q288" s="17" t="s">
        <v>4</v>
      </c>
      <c r="R288" s="22">
        <v>43629</v>
      </c>
      <c r="S288" s="22" t="s">
        <v>3</v>
      </c>
      <c r="T288" s="16" t="s">
        <v>2</v>
      </c>
      <c r="U288" s="54"/>
      <c r="V288" s="54"/>
      <c r="W288" s="54"/>
      <c r="X288" s="54"/>
      <c r="Y288" s="54"/>
      <c r="Z288" s="54"/>
      <c r="AA288" s="54"/>
      <c r="AN288" s="21"/>
    </row>
    <row r="289" spans="1:40" s="7" customFormat="1" ht="78" hidden="1" customHeight="1" x14ac:dyDescent="0.25">
      <c r="A289" s="55"/>
      <c r="B289" s="56"/>
      <c r="C289" s="57"/>
      <c r="D289" s="58"/>
      <c r="E289" s="20"/>
      <c r="F289" s="20"/>
      <c r="G289" s="57"/>
      <c r="H289" s="51"/>
      <c r="I289" s="52"/>
      <c r="J289" s="18"/>
      <c r="K289" s="51"/>
      <c r="L289" s="51"/>
      <c r="M289" s="52"/>
      <c r="N289" s="53"/>
      <c r="O289" s="17" t="s">
        <v>6</v>
      </c>
      <c r="P289" s="17" t="s">
        <v>5</v>
      </c>
      <c r="Q289" s="17" t="s">
        <v>4</v>
      </c>
      <c r="R289" s="22">
        <v>43629</v>
      </c>
      <c r="S289" s="22" t="s">
        <v>3</v>
      </c>
      <c r="T289" s="16" t="s">
        <v>2</v>
      </c>
      <c r="U289" s="54"/>
      <c r="V289" s="54"/>
      <c r="W289" s="54"/>
      <c r="X289" s="54"/>
      <c r="Y289" s="54"/>
      <c r="Z289" s="54"/>
      <c r="AA289" s="54"/>
      <c r="AN289" s="21"/>
    </row>
    <row r="290" spans="1:40" s="7" customFormat="1" ht="78" hidden="1" customHeight="1" x14ac:dyDescent="0.25">
      <c r="A290" s="55"/>
      <c r="B290" s="56"/>
      <c r="C290" s="57"/>
      <c r="D290" s="58"/>
      <c r="E290" s="20"/>
      <c r="F290" s="20"/>
      <c r="G290" s="57"/>
      <c r="H290" s="51"/>
      <c r="I290" s="52"/>
      <c r="J290" s="18"/>
      <c r="K290" s="51"/>
      <c r="L290" s="51"/>
      <c r="M290" s="52"/>
      <c r="N290" s="53"/>
      <c r="O290" s="18"/>
      <c r="P290" s="18"/>
      <c r="Q290" s="17"/>
      <c r="R290" s="22"/>
      <c r="S290" s="22"/>
      <c r="T290" s="16"/>
      <c r="U290" s="54"/>
      <c r="V290" s="54"/>
      <c r="W290" s="54"/>
      <c r="X290" s="54"/>
      <c r="Y290" s="54"/>
      <c r="Z290" s="54"/>
      <c r="AA290" s="54"/>
      <c r="AN290" s="21"/>
    </row>
    <row r="291" spans="1:40" hidden="1" x14ac:dyDescent="0.25">
      <c r="A291" s="55"/>
      <c r="B291" s="56"/>
      <c r="C291" s="57"/>
      <c r="D291" s="58"/>
      <c r="E291" s="20"/>
      <c r="F291" s="19"/>
      <c r="G291" s="57"/>
      <c r="H291" s="51"/>
      <c r="I291" s="52"/>
      <c r="J291" s="18"/>
      <c r="K291" s="51"/>
      <c r="L291" s="51"/>
      <c r="M291" s="52"/>
      <c r="N291" s="53"/>
      <c r="O291" s="18"/>
      <c r="P291" s="18"/>
      <c r="Q291" s="17"/>
      <c r="R291" s="17"/>
      <c r="S291" s="16"/>
      <c r="T291" s="16"/>
      <c r="U291" s="54"/>
      <c r="V291" s="54"/>
      <c r="W291" s="54"/>
      <c r="X291" s="54"/>
      <c r="Y291" s="54"/>
      <c r="Z291" s="54"/>
      <c r="AA291" s="54"/>
    </row>
    <row r="292" spans="1:40" s="7" customFormat="1" ht="78" hidden="1" customHeight="1" x14ac:dyDescent="0.25">
      <c r="A292" s="55">
        <v>39</v>
      </c>
      <c r="B292" s="56" t="s">
        <v>53</v>
      </c>
      <c r="C292" s="57" t="s">
        <v>13</v>
      </c>
      <c r="D292" s="58" t="s">
        <v>48</v>
      </c>
      <c r="E292" s="20" t="s">
        <v>32</v>
      </c>
      <c r="F292" s="20" t="s">
        <v>43</v>
      </c>
      <c r="G292" s="57">
        <v>2</v>
      </c>
      <c r="H292" s="59">
        <v>4</v>
      </c>
      <c r="I292" s="52" t="str">
        <f>IF(OR(AND(G292=1,H292=1),AND(G292=2,H292=1),AND(G292=1,H292=2),AND(G292=2,H292=2),AND(G292=3,H292=1)),"BAJO",IF(OR(AND(G292=4,H292=1),AND(G292=3,H292=2),AND(G292=2,H292=3),AND(G292=1,H292=3)),"MODERADO",IF(OR(AND(G292=5,H292=1),AND(G292=5,H292=2),AND(G292=4,H292=2),AND(G292=4,H292=3),AND(G292=3,H292=3),AND(G292=2,H292=4),AND(G292=1,H292=4),AND(G292=1,H292=5)),"ALTO",IF(OR(AND(G292=5,H292=3),AND(G292=5,H292=4),AND(G292=4,H292=4),AND(G292=3,H292=4),AND(G292=5,H292=5),AND(G292=4,H292=5),AND(G292=3,H292=5),AND(G292=2,H292=5)),"EXTREMO",""))))</f>
        <v>ALTO</v>
      </c>
      <c r="J292" s="18"/>
      <c r="K292" s="50">
        <v>2</v>
      </c>
      <c r="L292" s="50">
        <v>4</v>
      </c>
      <c r="M292" s="52" t="str">
        <f>IF(OR(AND(K292=1,L292=1),AND(K292=2,L292=1),AND(K292=1,L292=2),AND(K292=2,L292=2),AND(K292=3,L292=1)),"BAJO",IF(OR(AND(K292=4,L292=1),AND(K292=3,L292=2),AND(K292=2,L292=3),AND(K292=1,L292=3)),"MODERADO",IF(OR(AND(K292=5,L292=1),AND(K292=5,L292=2),AND(K292=4,L292=2),AND(K292=4,L292=3),AND(K292=3,L292=3),AND(K292=2,L292=4),AND(K292=1,L292=4),AND(K292=1,L292=5)),"ALTO",IF(OR(AND(K292=5,L292=3),AND(K292=5,L292=4),AND(K292=4,L292=4),AND(K292=3,L292=4),AND(K292=5,L292=5),AND(K292=4,L292=5),AND(K292=3,L292=5),AND(K292=2,L292=5)),"EXTREMO",""))))</f>
        <v>ALTO</v>
      </c>
      <c r="N292" s="53" t="s">
        <v>8</v>
      </c>
      <c r="O292" s="17" t="s">
        <v>6</v>
      </c>
      <c r="P292" s="17" t="s">
        <v>5</v>
      </c>
      <c r="Q292" s="17" t="s">
        <v>4</v>
      </c>
      <c r="R292" s="22">
        <v>43629</v>
      </c>
      <c r="S292" s="22" t="s">
        <v>3</v>
      </c>
      <c r="T292" s="16" t="s">
        <v>2</v>
      </c>
      <c r="U292" s="54" t="str">
        <f>$U$71</f>
        <v>Subsecretario de Sistemas de Información/Personal de Apoyo</v>
      </c>
      <c r="V29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92" s="54" t="str">
        <f>$W$71</f>
        <v>Continuar con la aplicación constante y seguimiento a la aplicación de los controles.</v>
      </c>
      <c r="X292" s="54"/>
      <c r="Y292" s="54" t="str">
        <f>$Y$71</f>
        <v>x</v>
      </c>
      <c r="Z292" s="54"/>
      <c r="AA292" s="54"/>
      <c r="AN292" s="21"/>
    </row>
    <row r="293" spans="1:40" s="7" customFormat="1" ht="78" hidden="1" customHeight="1" x14ac:dyDescent="0.25">
      <c r="A293" s="55"/>
      <c r="B293" s="56"/>
      <c r="C293" s="57"/>
      <c r="D293" s="58"/>
      <c r="E293" s="20"/>
      <c r="F293" s="20"/>
      <c r="G293" s="57"/>
      <c r="H293" s="51"/>
      <c r="I293" s="52"/>
      <c r="J293" s="18"/>
      <c r="K293" s="51"/>
      <c r="L293" s="51"/>
      <c r="M293" s="52"/>
      <c r="N293" s="53"/>
      <c r="O293" s="17" t="s">
        <v>6</v>
      </c>
      <c r="P293" s="17" t="s">
        <v>5</v>
      </c>
      <c r="Q293" s="17" t="s">
        <v>4</v>
      </c>
      <c r="R293" s="22">
        <v>43629</v>
      </c>
      <c r="S293" s="22" t="s">
        <v>3</v>
      </c>
      <c r="T293" s="16" t="s">
        <v>2</v>
      </c>
      <c r="U293" s="54"/>
      <c r="V293" s="54"/>
      <c r="W293" s="54"/>
      <c r="X293" s="54"/>
      <c r="Y293" s="54"/>
      <c r="Z293" s="54"/>
      <c r="AA293" s="54"/>
      <c r="AN293" s="21"/>
    </row>
    <row r="294" spans="1:40" s="7" customFormat="1" ht="78" hidden="1" customHeight="1" x14ac:dyDescent="0.25">
      <c r="A294" s="55"/>
      <c r="B294" s="56"/>
      <c r="C294" s="57"/>
      <c r="D294" s="58"/>
      <c r="E294" s="20"/>
      <c r="F294" s="20"/>
      <c r="G294" s="57"/>
      <c r="H294" s="51"/>
      <c r="I294" s="52"/>
      <c r="J294" s="18"/>
      <c r="K294" s="51"/>
      <c r="L294" s="51"/>
      <c r="M294" s="52"/>
      <c r="N294" s="53"/>
      <c r="O294" s="17" t="s">
        <v>6</v>
      </c>
      <c r="P294" s="17" t="s">
        <v>5</v>
      </c>
      <c r="Q294" s="17" t="s">
        <v>4</v>
      </c>
      <c r="R294" s="22">
        <v>43629</v>
      </c>
      <c r="S294" s="22" t="s">
        <v>3</v>
      </c>
      <c r="T294" s="16" t="s">
        <v>2</v>
      </c>
      <c r="U294" s="54"/>
      <c r="V294" s="54"/>
      <c r="W294" s="54"/>
      <c r="X294" s="54"/>
      <c r="Y294" s="54"/>
      <c r="Z294" s="54"/>
      <c r="AA294" s="54"/>
      <c r="AN294" s="21"/>
    </row>
    <row r="295" spans="1:40" s="7" customFormat="1" ht="78" hidden="1" customHeight="1" x14ac:dyDescent="0.25">
      <c r="A295" s="55"/>
      <c r="B295" s="56"/>
      <c r="C295" s="57"/>
      <c r="D295" s="58"/>
      <c r="E295" s="20"/>
      <c r="F295" s="20"/>
      <c r="G295" s="57"/>
      <c r="H295" s="51"/>
      <c r="I295" s="52"/>
      <c r="J295" s="18"/>
      <c r="K295" s="51"/>
      <c r="L295" s="51"/>
      <c r="M295" s="52"/>
      <c r="N295" s="53"/>
      <c r="O295" s="18"/>
      <c r="P295" s="18"/>
      <c r="Q295" s="17"/>
      <c r="R295" s="22"/>
      <c r="S295" s="22"/>
      <c r="T295" s="16"/>
      <c r="U295" s="54"/>
      <c r="V295" s="54"/>
      <c r="W295" s="54"/>
      <c r="X295" s="54"/>
      <c r="Y295" s="54"/>
      <c r="Z295" s="54"/>
      <c r="AA295" s="54"/>
      <c r="AN295" s="21"/>
    </row>
    <row r="296" spans="1:40" hidden="1" x14ac:dyDescent="0.25">
      <c r="A296" s="55"/>
      <c r="B296" s="56"/>
      <c r="C296" s="57"/>
      <c r="D296" s="58"/>
      <c r="E296" s="20"/>
      <c r="F296" s="19"/>
      <c r="G296" s="57"/>
      <c r="H296" s="51"/>
      <c r="I296" s="52"/>
      <c r="J296" s="18"/>
      <c r="K296" s="51"/>
      <c r="L296" s="51"/>
      <c r="M296" s="52"/>
      <c r="N296" s="53"/>
      <c r="O296" s="18"/>
      <c r="P296" s="18"/>
      <c r="Q296" s="17"/>
      <c r="R296" s="17"/>
      <c r="S296" s="16"/>
      <c r="T296" s="16"/>
      <c r="U296" s="54"/>
      <c r="V296" s="54"/>
      <c r="W296" s="54"/>
      <c r="X296" s="54"/>
      <c r="Y296" s="54"/>
      <c r="Z296" s="54"/>
      <c r="AA296" s="54"/>
    </row>
    <row r="297" spans="1:40" s="7" customFormat="1" ht="78" hidden="1" customHeight="1" x14ac:dyDescent="0.25">
      <c r="A297" s="55">
        <v>40</v>
      </c>
      <c r="B297" s="56" t="s">
        <v>52</v>
      </c>
      <c r="C297" s="57" t="s">
        <v>13</v>
      </c>
      <c r="D297" s="58" t="s">
        <v>51</v>
      </c>
      <c r="E297" s="20" t="s">
        <v>50</v>
      </c>
      <c r="F297" s="20" t="s">
        <v>43</v>
      </c>
      <c r="G297" s="57">
        <v>2</v>
      </c>
      <c r="H297" s="59">
        <v>4</v>
      </c>
      <c r="I297" s="52" t="str">
        <f>IF(OR(AND(G297=1,H297=1),AND(G297=2,H297=1),AND(G297=1,H297=2),AND(G297=2,H297=2),AND(G297=3,H297=1)),"BAJO",IF(OR(AND(G297=4,H297=1),AND(G297=3,H297=2),AND(G297=2,H297=3),AND(G297=1,H297=3)),"MODERADO",IF(OR(AND(G297=5,H297=1),AND(G297=5,H297=2),AND(G297=4,H297=2),AND(G297=4,H297=3),AND(G297=3,H297=3),AND(G297=2,H297=4),AND(G297=1,H297=4),AND(G297=1,H297=5)),"ALTO",IF(OR(AND(G297=5,H297=3),AND(G297=5,H297=4),AND(G297=4,H297=4),AND(G297=3,H297=4),AND(G297=5,H297=5),AND(G297=4,H297=5),AND(G297=3,H297=5),AND(G297=2,H297=5)),"EXTREMO",""))))</f>
        <v>ALTO</v>
      </c>
      <c r="J297" s="18"/>
      <c r="K297" s="50">
        <v>2</v>
      </c>
      <c r="L297" s="50">
        <v>4</v>
      </c>
      <c r="M297" s="52" t="str">
        <f>IF(OR(AND(K297=1,L297=1),AND(K297=2,L297=1),AND(K297=1,L297=2),AND(K297=2,L297=2),AND(K297=3,L297=1)),"BAJO",IF(OR(AND(K297=4,L297=1),AND(K297=3,L297=2),AND(K297=2,L297=3),AND(K297=1,L297=3)),"MODERADO",IF(OR(AND(K297=5,L297=1),AND(K297=5,L297=2),AND(K297=4,L297=2),AND(K297=4,L297=3),AND(K297=3,L297=3),AND(K297=2,L297=4),AND(K297=1,L297=4),AND(K297=1,L297=5)),"ALTO",IF(OR(AND(K297=5,L297=3),AND(K297=5,L297=4),AND(K297=4,L297=4),AND(K297=3,L297=4),AND(K297=5,L297=5),AND(K297=4,L297=5),AND(K297=3,L297=5),AND(K297=2,L297=5)),"EXTREMO",""))))</f>
        <v>ALTO</v>
      </c>
      <c r="N297" s="53" t="s">
        <v>8</v>
      </c>
      <c r="O297" s="17" t="s">
        <v>6</v>
      </c>
      <c r="P297" s="17" t="s">
        <v>5</v>
      </c>
      <c r="Q297" s="17" t="s">
        <v>4</v>
      </c>
      <c r="R297" s="22">
        <v>43629</v>
      </c>
      <c r="S297" s="22" t="s">
        <v>3</v>
      </c>
      <c r="T297" s="16" t="s">
        <v>2</v>
      </c>
      <c r="U297" s="54" t="str">
        <f>$U$71</f>
        <v>Subsecretario de Sistemas de Información/Personal de Apoyo</v>
      </c>
      <c r="V29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297" s="54" t="str">
        <f>$W$71</f>
        <v>Continuar con la aplicación constante y seguimiento a la aplicación de los controles.</v>
      </c>
      <c r="X297" s="54"/>
      <c r="Y297" s="54" t="str">
        <f>$Y$71</f>
        <v>x</v>
      </c>
      <c r="Z297" s="54"/>
      <c r="AA297" s="54"/>
      <c r="AN297" s="21"/>
    </row>
    <row r="298" spans="1:40" s="7" customFormat="1" ht="78" hidden="1" customHeight="1" x14ac:dyDescent="0.25">
      <c r="A298" s="55"/>
      <c r="B298" s="56"/>
      <c r="C298" s="57"/>
      <c r="D298" s="58"/>
      <c r="E298" s="20"/>
      <c r="F298" s="20"/>
      <c r="G298" s="57"/>
      <c r="H298" s="51"/>
      <c r="I298" s="52"/>
      <c r="J298" s="18"/>
      <c r="K298" s="51"/>
      <c r="L298" s="51"/>
      <c r="M298" s="52"/>
      <c r="N298" s="53"/>
      <c r="O298" s="17" t="s">
        <v>6</v>
      </c>
      <c r="P298" s="17" t="s">
        <v>5</v>
      </c>
      <c r="Q298" s="17" t="s">
        <v>4</v>
      </c>
      <c r="R298" s="22">
        <v>43629</v>
      </c>
      <c r="S298" s="22" t="s">
        <v>3</v>
      </c>
      <c r="T298" s="16" t="s">
        <v>2</v>
      </c>
      <c r="U298" s="54"/>
      <c r="V298" s="54"/>
      <c r="W298" s="54"/>
      <c r="X298" s="54"/>
      <c r="Y298" s="54"/>
      <c r="Z298" s="54"/>
      <c r="AA298" s="54"/>
      <c r="AN298" s="21"/>
    </row>
    <row r="299" spans="1:40" s="7" customFormat="1" ht="78" hidden="1" customHeight="1" x14ac:dyDescent="0.25">
      <c r="A299" s="55"/>
      <c r="B299" s="56"/>
      <c r="C299" s="57"/>
      <c r="D299" s="58"/>
      <c r="E299" s="20"/>
      <c r="F299" s="20"/>
      <c r="G299" s="57"/>
      <c r="H299" s="51"/>
      <c r="I299" s="52"/>
      <c r="J299" s="18"/>
      <c r="K299" s="51"/>
      <c r="L299" s="51"/>
      <c r="M299" s="52"/>
      <c r="N299" s="53"/>
      <c r="O299" s="17" t="s">
        <v>6</v>
      </c>
      <c r="P299" s="17" t="s">
        <v>5</v>
      </c>
      <c r="Q299" s="17" t="s">
        <v>4</v>
      </c>
      <c r="R299" s="22">
        <v>43629</v>
      </c>
      <c r="S299" s="22" t="s">
        <v>3</v>
      </c>
      <c r="T299" s="16" t="s">
        <v>2</v>
      </c>
      <c r="U299" s="54"/>
      <c r="V299" s="54"/>
      <c r="W299" s="54"/>
      <c r="X299" s="54"/>
      <c r="Y299" s="54"/>
      <c r="Z299" s="54"/>
      <c r="AA299" s="54"/>
      <c r="AN299" s="21"/>
    </row>
    <row r="300" spans="1:40" s="7" customFormat="1" ht="78" hidden="1" customHeight="1" x14ac:dyDescent="0.25">
      <c r="A300" s="55"/>
      <c r="B300" s="56"/>
      <c r="C300" s="57"/>
      <c r="D300" s="58"/>
      <c r="E300" s="20"/>
      <c r="F300" s="20"/>
      <c r="G300" s="57"/>
      <c r="H300" s="51"/>
      <c r="I300" s="52"/>
      <c r="J300" s="18"/>
      <c r="K300" s="51"/>
      <c r="L300" s="51"/>
      <c r="M300" s="52"/>
      <c r="N300" s="53"/>
      <c r="O300" s="18"/>
      <c r="P300" s="18"/>
      <c r="Q300" s="17"/>
      <c r="R300" s="22"/>
      <c r="S300" s="22"/>
      <c r="T300" s="16"/>
      <c r="U300" s="54"/>
      <c r="V300" s="54"/>
      <c r="W300" s="54"/>
      <c r="X300" s="54"/>
      <c r="Y300" s="54"/>
      <c r="Z300" s="54"/>
      <c r="AA300" s="54"/>
      <c r="AN300" s="21"/>
    </row>
    <row r="301" spans="1:40" hidden="1" x14ac:dyDescent="0.25">
      <c r="A301" s="55"/>
      <c r="B301" s="56"/>
      <c r="C301" s="57"/>
      <c r="D301" s="58"/>
      <c r="E301" s="20"/>
      <c r="F301" s="19"/>
      <c r="G301" s="57"/>
      <c r="H301" s="51"/>
      <c r="I301" s="52"/>
      <c r="J301" s="18"/>
      <c r="K301" s="51"/>
      <c r="L301" s="51"/>
      <c r="M301" s="52"/>
      <c r="N301" s="53"/>
      <c r="O301" s="18"/>
      <c r="P301" s="18"/>
      <c r="Q301" s="17"/>
      <c r="R301" s="17"/>
      <c r="S301" s="16"/>
      <c r="T301" s="16"/>
      <c r="U301" s="54"/>
      <c r="V301" s="54"/>
      <c r="W301" s="54"/>
      <c r="X301" s="54"/>
      <c r="Y301" s="54"/>
      <c r="Z301" s="54"/>
      <c r="AA301" s="54"/>
    </row>
    <row r="302" spans="1:40" s="7" customFormat="1" ht="78" hidden="1" customHeight="1" x14ac:dyDescent="0.25">
      <c r="A302" s="55">
        <v>41</v>
      </c>
      <c r="B302" s="56" t="s">
        <v>49</v>
      </c>
      <c r="C302" s="57" t="s">
        <v>13</v>
      </c>
      <c r="D302" s="58" t="s">
        <v>48</v>
      </c>
      <c r="E302" s="20" t="s">
        <v>47</v>
      </c>
      <c r="F302" s="20" t="s">
        <v>43</v>
      </c>
      <c r="G302" s="57">
        <v>1</v>
      </c>
      <c r="H302" s="59">
        <v>4</v>
      </c>
      <c r="I302" s="52" t="str">
        <f>IF(OR(AND(G302=1,H302=1),AND(G302=2,H302=1),AND(G302=1,H302=2),AND(G302=2,H302=2),AND(G302=3,H302=1)),"BAJO",IF(OR(AND(G302=4,H302=1),AND(G302=3,H302=2),AND(G302=2,H302=3),AND(G302=1,H302=3)),"MODERADO",IF(OR(AND(G302=5,H302=1),AND(G302=5,H302=2),AND(G302=4,H302=2),AND(G302=4,H302=3),AND(G302=3,H302=3),AND(G302=2,H302=4),AND(G302=1,H302=4),AND(G302=1,H302=5)),"ALTO",IF(OR(AND(G302=5,H302=3),AND(G302=5,H302=4),AND(G302=4,H302=4),AND(G302=3,H302=4),AND(G302=5,H302=5),AND(G302=4,H302=5),AND(G302=3,H302=5),AND(G302=2,H302=5)),"EXTREMO",""))))</f>
        <v>ALTO</v>
      </c>
      <c r="J302" s="18" t="s">
        <v>46</v>
      </c>
      <c r="K302" s="50">
        <v>1</v>
      </c>
      <c r="L302" s="50">
        <v>4</v>
      </c>
      <c r="M302" s="52" t="str">
        <f>IF(OR(AND(K302=1,L302=1),AND(K302=2,L302=1),AND(K302=1,L302=2),AND(K302=2,L302=2),AND(K302=3,L302=1)),"BAJO",IF(OR(AND(K302=4,L302=1),AND(K302=3,L302=2),AND(K302=2,L302=3),AND(K302=1,L302=3)),"MODERADO",IF(OR(AND(K302=5,L302=1),AND(K302=5,L302=2),AND(K302=4,L302=2),AND(K302=4,L302=3),AND(K302=3,L302=3),AND(K302=2,L302=4),AND(K302=1,L302=4),AND(K302=1,L302=5)),"ALTO",IF(OR(AND(K302=5,L302=3),AND(K302=5,L302=4),AND(K302=4,L302=4),AND(K302=3,L302=4),AND(K302=5,L302=5),AND(K302=4,L302=5),AND(K302=3,L302=5),AND(K302=2,L302=5)),"EXTREMO",""))))</f>
        <v>ALTO</v>
      </c>
      <c r="N302" s="53" t="s">
        <v>8</v>
      </c>
      <c r="O302" s="17" t="s">
        <v>6</v>
      </c>
      <c r="P302" s="17" t="s">
        <v>5</v>
      </c>
      <c r="Q302" s="17" t="s">
        <v>4</v>
      </c>
      <c r="R302" s="22">
        <v>43629</v>
      </c>
      <c r="S302" s="22" t="s">
        <v>3</v>
      </c>
      <c r="T302" s="16" t="s">
        <v>2</v>
      </c>
      <c r="U302" s="54" t="str">
        <f>$U$71</f>
        <v>Subsecretario de Sistemas de Información/Personal de Apoyo</v>
      </c>
      <c r="V30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02" s="54" t="str">
        <f>$W$71</f>
        <v>Continuar con la aplicación constante y seguimiento a la aplicación de los controles.</v>
      </c>
      <c r="X302" s="54"/>
      <c r="Y302" s="54" t="str">
        <f>$Y$71</f>
        <v>x</v>
      </c>
      <c r="Z302" s="54"/>
      <c r="AA302" s="54"/>
      <c r="AN302" s="21"/>
    </row>
    <row r="303" spans="1:40" s="7" customFormat="1" ht="78" hidden="1" customHeight="1" x14ac:dyDescent="0.25">
      <c r="A303" s="55"/>
      <c r="B303" s="56"/>
      <c r="C303" s="57"/>
      <c r="D303" s="58"/>
      <c r="E303" s="20"/>
      <c r="F303" s="20"/>
      <c r="G303" s="57"/>
      <c r="H303" s="51"/>
      <c r="I303" s="52"/>
      <c r="J303" s="18"/>
      <c r="K303" s="51"/>
      <c r="L303" s="51"/>
      <c r="M303" s="52"/>
      <c r="N303" s="53"/>
      <c r="O303" s="17" t="s">
        <v>6</v>
      </c>
      <c r="P303" s="17" t="s">
        <v>5</v>
      </c>
      <c r="Q303" s="17" t="s">
        <v>4</v>
      </c>
      <c r="R303" s="22">
        <v>43629</v>
      </c>
      <c r="S303" s="22" t="s">
        <v>3</v>
      </c>
      <c r="T303" s="16" t="s">
        <v>2</v>
      </c>
      <c r="U303" s="54"/>
      <c r="V303" s="54"/>
      <c r="W303" s="54"/>
      <c r="X303" s="54"/>
      <c r="Y303" s="54"/>
      <c r="Z303" s="54"/>
      <c r="AA303" s="54"/>
      <c r="AN303" s="21"/>
    </row>
    <row r="304" spans="1:40" s="7" customFormat="1" ht="78" hidden="1" customHeight="1" x14ac:dyDescent="0.25">
      <c r="A304" s="55"/>
      <c r="B304" s="56"/>
      <c r="C304" s="57"/>
      <c r="D304" s="58"/>
      <c r="E304" s="20"/>
      <c r="F304" s="20"/>
      <c r="G304" s="57"/>
      <c r="H304" s="51"/>
      <c r="I304" s="52"/>
      <c r="J304" s="18"/>
      <c r="K304" s="51"/>
      <c r="L304" s="51"/>
      <c r="M304" s="52"/>
      <c r="N304" s="53"/>
      <c r="O304" s="17" t="s">
        <v>6</v>
      </c>
      <c r="P304" s="17" t="s">
        <v>5</v>
      </c>
      <c r="Q304" s="17" t="s">
        <v>4</v>
      </c>
      <c r="R304" s="22">
        <v>43629</v>
      </c>
      <c r="S304" s="22" t="s">
        <v>3</v>
      </c>
      <c r="T304" s="16" t="s">
        <v>2</v>
      </c>
      <c r="U304" s="54"/>
      <c r="V304" s="54"/>
      <c r="W304" s="54"/>
      <c r="X304" s="54"/>
      <c r="Y304" s="54"/>
      <c r="Z304" s="54"/>
      <c r="AA304" s="54"/>
      <c r="AN304" s="21"/>
    </row>
    <row r="305" spans="1:40" s="7" customFormat="1" ht="78" hidden="1" customHeight="1" x14ac:dyDescent="0.25">
      <c r="A305" s="55"/>
      <c r="B305" s="56"/>
      <c r="C305" s="57"/>
      <c r="D305" s="58"/>
      <c r="E305" s="20"/>
      <c r="F305" s="20"/>
      <c r="G305" s="57"/>
      <c r="H305" s="51"/>
      <c r="I305" s="52"/>
      <c r="J305" s="18"/>
      <c r="K305" s="51"/>
      <c r="L305" s="51"/>
      <c r="M305" s="52"/>
      <c r="N305" s="53"/>
      <c r="O305" s="18"/>
      <c r="P305" s="18"/>
      <c r="Q305" s="17"/>
      <c r="R305" s="22"/>
      <c r="S305" s="22"/>
      <c r="T305" s="16"/>
      <c r="U305" s="54"/>
      <c r="V305" s="54"/>
      <c r="W305" s="54"/>
      <c r="X305" s="54"/>
      <c r="Y305" s="54"/>
      <c r="Z305" s="54"/>
      <c r="AA305" s="54"/>
      <c r="AN305" s="21"/>
    </row>
    <row r="306" spans="1:40" hidden="1" x14ac:dyDescent="0.25">
      <c r="A306" s="55"/>
      <c r="B306" s="56"/>
      <c r="C306" s="57"/>
      <c r="D306" s="58"/>
      <c r="E306" s="20"/>
      <c r="F306" s="19"/>
      <c r="G306" s="57"/>
      <c r="H306" s="51"/>
      <c r="I306" s="52"/>
      <c r="J306" s="18"/>
      <c r="K306" s="51"/>
      <c r="L306" s="51"/>
      <c r="M306" s="52"/>
      <c r="N306" s="53"/>
      <c r="O306" s="18"/>
      <c r="P306" s="18"/>
      <c r="Q306" s="17"/>
      <c r="R306" s="17"/>
      <c r="S306" s="16"/>
      <c r="T306" s="16"/>
      <c r="U306" s="54"/>
      <c r="V306" s="54"/>
      <c r="W306" s="54"/>
      <c r="X306" s="54"/>
      <c r="Y306" s="54"/>
      <c r="Z306" s="54"/>
      <c r="AA306" s="54"/>
    </row>
    <row r="307" spans="1:40" s="7" customFormat="1" ht="78" hidden="1" customHeight="1" x14ac:dyDescent="0.25">
      <c r="A307" s="55">
        <v>42</v>
      </c>
      <c r="B307" s="56" t="s">
        <v>45</v>
      </c>
      <c r="C307" s="57" t="s">
        <v>13</v>
      </c>
      <c r="D307" s="58" t="s">
        <v>44</v>
      </c>
      <c r="E307" s="20" t="s">
        <v>19</v>
      </c>
      <c r="F307" s="20" t="s">
        <v>43</v>
      </c>
      <c r="G307" s="57">
        <v>2</v>
      </c>
      <c r="H307" s="59">
        <v>4</v>
      </c>
      <c r="I307" s="52" t="str">
        <f>IF(OR(AND(G307=1,H307=1),AND(G307=2,H307=1),AND(G307=1,H307=2),AND(G307=2,H307=2),AND(G307=3,H307=1)),"BAJO",IF(OR(AND(G307=4,H307=1),AND(G307=3,H307=2),AND(G307=2,H307=3),AND(G307=1,H307=3)),"MODERADO",IF(OR(AND(G307=5,H307=1),AND(G307=5,H307=2),AND(G307=4,H307=2),AND(G307=4,H307=3),AND(G307=3,H307=3),AND(G307=2,H307=4),AND(G307=1,H307=4),AND(G307=1,H307=5)),"ALTO",IF(OR(AND(G307=5,H307=3),AND(G307=5,H307=4),AND(G307=4,H307=4),AND(G307=3,H307=4),AND(G307=5,H307=5),AND(G307=4,H307=5),AND(G307=3,H307=5),AND(G307=2,H307=5)),"EXTREMO",""))))</f>
        <v>ALTO</v>
      </c>
      <c r="J307" s="18" t="s">
        <v>17</v>
      </c>
      <c r="K307" s="50">
        <v>1</v>
      </c>
      <c r="L307" s="50">
        <v>4</v>
      </c>
      <c r="M307" s="52" t="str">
        <f>IF(OR(AND(K307=1,L307=1),AND(K307=2,L307=1),AND(K307=1,L307=2),AND(K307=2,L307=2),AND(K307=3,L307=1)),"BAJO",IF(OR(AND(K307=4,L307=1),AND(K307=3,L307=2),AND(K307=2,L307=3),AND(K307=1,L307=3)),"MODERADO",IF(OR(AND(K307=5,L307=1),AND(K307=5,L307=2),AND(K307=4,L307=2),AND(K307=4,L307=3),AND(K307=3,L307=3),AND(K307=2,L307=4),AND(K307=1,L307=4),AND(K307=1,L307=5)),"ALTO",IF(OR(AND(K307=5,L307=3),AND(K307=5,L307=4),AND(K307=4,L307=4),AND(K307=3,L307=4),AND(K307=5,L307=5),AND(K307=4,L307=5),AND(K307=3,L307=5),AND(K307=2,L307=5)),"EXTREMO",""))))</f>
        <v>ALTO</v>
      </c>
      <c r="N307" s="53" t="s">
        <v>8</v>
      </c>
      <c r="O307" s="17" t="s">
        <v>6</v>
      </c>
      <c r="P307" s="17" t="s">
        <v>5</v>
      </c>
      <c r="Q307" s="17" t="s">
        <v>4</v>
      </c>
      <c r="R307" s="22">
        <v>43629</v>
      </c>
      <c r="S307" s="22" t="s">
        <v>3</v>
      </c>
      <c r="T307" s="16" t="s">
        <v>2</v>
      </c>
      <c r="U307" s="54" t="str">
        <f>$U$71</f>
        <v>Subsecretario de Sistemas de Información/Personal de Apoyo</v>
      </c>
      <c r="V30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07" s="54" t="str">
        <f>$W$71</f>
        <v>Continuar con la aplicación constante y seguimiento a la aplicación de los controles.</v>
      </c>
      <c r="X307" s="54"/>
      <c r="Y307" s="54" t="str">
        <f>$Y$71</f>
        <v>x</v>
      </c>
      <c r="Z307" s="54"/>
      <c r="AA307" s="54"/>
      <c r="AN307" s="21"/>
    </row>
    <row r="308" spans="1:40" s="7" customFormat="1" ht="78" hidden="1" customHeight="1" x14ac:dyDescent="0.25">
      <c r="A308" s="55"/>
      <c r="B308" s="56"/>
      <c r="C308" s="57"/>
      <c r="D308" s="58"/>
      <c r="E308" s="20" t="s">
        <v>16</v>
      </c>
      <c r="F308" s="20"/>
      <c r="G308" s="57"/>
      <c r="H308" s="51"/>
      <c r="I308" s="52"/>
      <c r="J308" s="18" t="s">
        <v>15</v>
      </c>
      <c r="K308" s="51"/>
      <c r="L308" s="51"/>
      <c r="M308" s="52"/>
      <c r="N308" s="53"/>
      <c r="O308" s="17" t="s">
        <v>6</v>
      </c>
      <c r="P308" s="17" t="s">
        <v>5</v>
      </c>
      <c r="Q308" s="17" t="s">
        <v>4</v>
      </c>
      <c r="R308" s="22">
        <v>43629</v>
      </c>
      <c r="S308" s="22" t="s">
        <v>3</v>
      </c>
      <c r="T308" s="16" t="s">
        <v>2</v>
      </c>
      <c r="U308" s="54"/>
      <c r="V308" s="54"/>
      <c r="W308" s="54"/>
      <c r="X308" s="54"/>
      <c r="Y308" s="54"/>
      <c r="Z308" s="54"/>
      <c r="AA308" s="54"/>
      <c r="AN308" s="21"/>
    </row>
    <row r="309" spans="1:40" s="7" customFormat="1" ht="78" hidden="1" customHeight="1" x14ac:dyDescent="0.25">
      <c r="A309" s="55"/>
      <c r="B309" s="56"/>
      <c r="C309" s="57"/>
      <c r="D309" s="58"/>
      <c r="E309" s="20"/>
      <c r="F309" s="20"/>
      <c r="G309" s="57"/>
      <c r="H309" s="51"/>
      <c r="I309" s="52"/>
      <c r="J309" s="18"/>
      <c r="K309" s="51"/>
      <c r="L309" s="51"/>
      <c r="M309" s="52"/>
      <c r="N309" s="53"/>
      <c r="O309" s="17" t="s">
        <v>6</v>
      </c>
      <c r="P309" s="17" t="s">
        <v>5</v>
      </c>
      <c r="Q309" s="17" t="s">
        <v>4</v>
      </c>
      <c r="R309" s="22">
        <v>43629</v>
      </c>
      <c r="S309" s="22" t="s">
        <v>3</v>
      </c>
      <c r="T309" s="16" t="s">
        <v>2</v>
      </c>
      <c r="U309" s="54"/>
      <c r="V309" s="54"/>
      <c r="W309" s="54"/>
      <c r="X309" s="54"/>
      <c r="Y309" s="54"/>
      <c r="Z309" s="54"/>
      <c r="AA309" s="54"/>
      <c r="AN309" s="21"/>
    </row>
    <row r="310" spans="1:40" s="7" customFormat="1" ht="78" hidden="1" customHeight="1" x14ac:dyDescent="0.25">
      <c r="A310" s="55"/>
      <c r="B310" s="56"/>
      <c r="C310" s="57"/>
      <c r="D310" s="58"/>
      <c r="E310" s="20"/>
      <c r="F310" s="20"/>
      <c r="G310" s="57"/>
      <c r="H310" s="51"/>
      <c r="I310" s="52"/>
      <c r="J310" s="18"/>
      <c r="K310" s="51"/>
      <c r="L310" s="51"/>
      <c r="M310" s="52"/>
      <c r="N310" s="53"/>
      <c r="O310" s="18"/>
      <c r="P310" s="18"/>
      <c r="Q310" s="17"/>
      <c r="R310" s="22"/>
      <c r="S310" s="22"/>
      <c r="T310" s="16"/>
      <c r="U310" s="54"/>
      <c r="V310" s="54"/>
      <c r="W310" s="54"/>
      <c r="X310" s="54"/>
      <c r="Y310" s="54"/>
      <c r="Z310" s="54"/>
      <c r="AA310" s="54"/>
      <c r="AN310" s="21"/>
    </row>
    <row r="311" spans="1:40" hidden="1" x14ac:dyDescent="0.25">
      <c r="A311" s="55"/>
      <c r="B311" s="56"/>
      <c r="C311" s="57"/>
      <c r="D311" s="58"/>
      <c r="E311" s="20"/>
      <c r="F311" s="19"/>
      <c r="G311" s="57"/>
      <c r="H311" s="51"/>
      <c r="I311" s="52"/>
      <c r="J311" s="18"/>
      <c r="K311" s="51"/>
      <c r="L311" s="51"/>
      <c r="M311" s="52"/>
      <c r="N311" s="53"/>
      <c r="O311" s="18"/>
      <c r="P311" s="18"/>
      <c r="Q311" s="17"/>
      <c r="R311" s="17"/>
      <c r="S311" s="16"/>
      <c r="T311" s="16"/>
      <c r="U311" s="54"/>
      <c r="V311" s="54"/>
      <c r="W311" s="54"/>
      <c r="X311" s="54"/>
      <c r="Y311" s="54"/>
      <c r="Z311" s="54"/>
      <c r="AA311" s="54"/>
    </row>
    <row r="312" spans="1:40" s="7" customFormat="1" ht="78" hidden="1" customHeight="1" x14ac:dyDescent="0.25">
      <c r="A312" s="55">
        <v>43</v>
      </c>
      <c r="B312" s="56" t="s">
        <v>42</v>
      </c>
      <c r="C312" s="57" t="s">
        <v>13</v>
      </c>
      <c r="D312" s="58" t="s">
        <v>39</v>
      </c>
      <c r="E312" s="20" t="s">
        <v>41</v>
      </c>
      <c r="F312" s="20" t="s">
        <v>38</v>
      </c>
      <c r="G312" s="57">
        <v>2</v>
      </c>
      <c r="H312" s="59">
        <v>4</v>
      </c>
      <c r="I312" s="52" t="str">
        <f>IF(OR(AND(G312=1,H312=1),AND(G312=2,H312=1),AND(G312=1,H312=2),AND(G312=2,H312=2),AND(G312=3,H312=1)),"BAJO",IF(OR(AND(G312=4,H312=1),AND(G312=3,H312=2),AND(G312=2,H312=3),AND(G312=1,H312=3)),"MODERADO",IF(OR(AND(G312=5,H312=1),AND(G312=5,H312=2),AND(G312=4,H312=2),AND(G312=4,H312=3),AND(G312=3,H312=3),AND(G312=2,H312=4),AND(G312=1,H312=4),AND(G312=1,H312=5)),"ALTO",IF(OR(AND(G312=5,H312=3),AND(G312=5,H312=4),AND(G312=4,H312=4),AND(G312=3,H312=4),AND(G312=5,H312=5),AND(G312=4,H312=5),AND(G312=3,H312=5),AND(G312=2,H312=5)),"EXTREMO",""))))</f>
        <v>ALTO</v>
      </c>
      <c r="J312" s="18"/>
      <c r="K312" s="50">
        <v>2</v>
      </c>
      <c r="L312" s="50">
        <v>4</v>
      </c>
      <c r="M312" s="52" t="str">
        <f>IF(OR(AND(K312=1,L312=1),AND(K312=2,L312=1),AND(K312=1,L312=2),AND(K312=2,L312=2),AND(K312=3,L312=1)),"BAJO",IF(OR(AND(K312=4,L312=1),AND(K312=3,L312=2),AND(K312=2,L312=3),AND(K312=1,L312=3)),"MODERADO",IF(OR(AND(K312=5,L312=1),AND(K312=5,L312=2),AND(K312=4,L312=2),AND(K312=4,L312=3),AND(K312=3,L312=3),AND(K312=2,L312=4),AND(K312=1,L312=4),AND(K312=1,L312=5)),"ALTO",IF(OR(AND(K312=5,L312=3),AND(K312=5,L312=4),AND(K312=4,L312=4),AND(K312=3,L312=4),AND(K312=5,L312=5),AND(K312=4,L312=5),AND(K312=3,L312=5),AND(K312=2,L312=5)),"EXTREMO",""))))</f>
        <v>ALTO</v>
      </c>
      <c r="N312" s="53" t="s">
        <v>8</v>
      </c>
      <c r="O312" s="17" t="s">
        <v>6</v>
      </c>
      <c r="P312" s="17" t="s">
        <v>5</v>
      </c>
      <c r="Q312" s="17" t="s">
        <v>4</v>
      </c>
      <c r="R312" s="22">
        <v>43629</v>
      </c>
      <c r="S312" s="22" t="s">
        <v>3</v>
      </c>
      <c r="T312" s="16" t="s">
        <v>2</v>
      </c>
      <c r="U312" s="54" t="str">
        <f>$U$71</f>
        <v>Subsecretario de Sistemas de Información/Personal de Apoyo</v>
      </c>
      <c r="V31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12" s="54" t="str">
        <f>$W$71</f>
        <v>Continuar con la aplicación constante y seguimiento a la aplicación de los controles.</v>
      </c>
      <c r="X312" s="54"/>
      <c r="Y312" s="54" t="str">
        <f>$Y$71</f>
        <v>x</v>
      </c>
      <c r="Z312" s="54"/>
      <c r="AA312" s="54"/>
      <c r="AN312" s="21"/>
    </row>
    <row r="313" spans="1:40" s="7" customFormat="1" ht="78" hidden="1" customHeight="1" x14ac:dyDescent="0.25">
      <c r="A313" s="55"/>
      <c r="B313" s="56"/>
      <c r="C313" s="57"/>
      <c r="D313" s="58"/>
      <c r="E313" s="20"/>
      <c r="F313" s="20"/>
      <c r="G313" s="57"/>
      <c r="H313" s="51"/>
      <c r="I313" s="52"/>
      <c r="J313" s="18"/>
      <c r="K313" s="51"/>
      <c r="L313" s="51"/>
      <c r="M313" s="52"/>
      <c r="N313" s="53"/>
      <c r="O313" s="17" t="s">
        <v>6</v>
      </c>
      <c r="P313" s="17" t="s">
        <v>5</v>
      </c>
      <c r="Q313" s="17" t="s">
        <v>4</v>
      </c>
      <c r="R313" s="22">
        <v>43629</v>
      </c>
      <c r="S313" s="22" t="s">
        <v>3</v>
      </c>
      <c r="T313" s="16" t="s">
        <v>2</v>
      </c>
      <c r="U313" s="54"/>
      <c r="V313" s="54"/>
      <c r="W313" s="54"/>
      <c r="X313" s="54"/>
      <c r="Y313" s="54"/>
      <c r="Z313" s="54"/>
      <c r="AA313" s="54"/>
      <c r="AN313" s="21"/>
    </row>
    <row r="314" spans="1:40" s="7" customFormat="1" ht="78" hidden="1" customHeight="1" x14ac:dyDescent="0.25">
      <c r="A314" s="55"/>
      <c r="B314" s="56"/>
      <c r="C314" s="57"/>
      <c r="D314" s="58"/>
      <c r="E314" s="20"/>
      <c r="F314" s="20"/>
      <c r="G314" s="57"/>
      <c r="H314" s="51"/>
      <c r="I314" s="52"/>
      <c r="J314" s="18"/>
      <c r="K314" s="51"/>
      <c r="L314" s="51"/>
      <c r="M314" s="52"/>
      <c r="N314" s="53"/>
      <c r="O314" s="17" t="s">
        <v>6</v>
      </c>
      <c r="P314" s="17" t="s">
        <v>5</v>
      </c>
      <c r="Q314" s="17" t="s">
        <v>4</v>
      </c>
      <c r="R314" s="22">
        <v>43629</v>
      </c>
      <c r="S314" s="22" t="s">
        <v>3</v>
      </c>
      <c r="T314" s="16" t="s">
        <v>2</v>
      </c>
      <c r="U314" s="54"/>
      <c r="V314" s="54"/>
      <c r="W314" s="54"/>
      <c r="X314" s="54"/>
      <c r="Y314" s="54"/>
      <c r="Z314" s="54"/>
      <c r="AA314" s="54"/>
      <c r="AN314" s="21"/>
    </row>
    <row r="315" spans="1:40" s="7" customFormat="1" ht="78" hidden="1" customHeight="1" x14ac:dyDescent="0.25">
      <c r="A315" s="55"/>
      <c r="B315" s="56"/>
      <c r="C315" s="57"/>
      <c r="D315" s="58"/>
      <c r="E315" s="20"/>
      <c r="F315" s="20"/>
      <c r="G315" s="57"/>
      <c r="H315" s="51"/>
      <c r="I315" s="52"/>
      <c r="J315" s="18"/>
      <c r="K315" s="51"/>
      <c r="L315" s="51"/>
      <c r="M315" s="52"/>
      <c r="N315" s="53"/>
      <c r="O315" s="18"/>
      <c r="P315" s="18"/>
      <c r="Q315" s="17"/>
      <c r="R315" s="22"/>
      <c r="S315" s="22"/>
      <c r="T315" s="16"/>
      <c r="U315" s="54"/>
      <c r="V315" s="54"/>
      <c r="W315" s="54"/>
      <c r="X315" s="54"/>
      <c r="Y315" s="54"/>
      <c r="Z315" s="54"/>
      <c r="AA315" s="54"/>
      <c r="AN315" s="21"/>
    </row>
    <row r="316" spans="1:40" hidden="1" x14ac:dyDescent="0.25">
      <c r="A316" s="55"/>
      <c r="B316" s="56"/>
      <c r="C316" s="57"/>
      <c r="D316" s="58"/>
      <c r="E316" s="20"/>
      <c r="F316" s="19"/>
      <c r="G316" s="57"/>
      <c r="H316" s="51"/>
      <c r="I316" s="52"/>
      <c r="J316" s="18"/>
      <c r="K316" s="51"/>
      <c r="L316" s="51"/>
      <c r="M316" s="52"/>
      <c r="N316" s="53"/>
      <c r="O316" s="18"/>
      <c r="P316" s="18"/>
      <c r="Q316" s="17"/>
      <c r="R316" s="17"/>
      <c r="S316" s="16"/>
      <c r="T316" s="16"/>
      <c r="U316" s="54"/>
      <c r="V316" s="54"/>
      <c r="W316" s="54"/>
      <c r="X316" s="54"/>
      <c r="Y316" s="54"/>
      <c r="Z316" s="54"/>
      <c r="AA316" s="54"/>
    </row>
    <row r="317" spans="1:40" s="7" customFormat="1" ht="78" hidden="1" customHeight="1" x14ac:dyDescent="0.25">
      <c r="A317" s="55">
        <v>44</v>
      </c>
      <c r="B317" s="56" t="s">
        <v>40</v>
      </c>
      <c r="C317" s="57" t="s">
        <v>13</v>
      </c>
      <c r="D317" s="58" t="s">
        <v>39</v>
      </c>
      <c r="E317" s="20" t="s">
        <v>19</v>
      </c>
      <c r="F317" s="20" t="s">
        <v>38</v>
      </c>
      <c r="G317" s="57">
        <v>2</v>
      </c>
      <c r="H317" s="59">
        <v>4</v>
      </c>
      <c r="I317" s="52" t="str">
        <f>IF(OR(AND(G317=1,H317=1),AND(G317=2,H317=1),AND(G317=1,H317=2),AND(G317=2,H317=2),AND(G317=3,H317=1)),"BAJO",IF(OR(AND(G317=4,H317=1),AND(G317=3,H317=2),AND(G317=2,H317=3),AND(G317=1,H317=3)),"MODERADO",IF(OR(AND(G317=5,H317=1),AND(G317=5,H317=2),AND(G317=4,H317=2),AND(G317=4,H317=3),AND(G317=3,H317=3),AND(G317=2,H317=4),AND(G317=1,H317=4),AND(G317=1,H317=5)),"ALTO",IF(OR(AND(G317=5,H317=3),AND(G317=5,H317=4),AND(G317=4,H317=4),AND(G317=3,H317=4),AND(G317=5,H317=5),AND(G317=4,H317=5),AND(G317=3,H317=5),AND(G317=2,H317=5)),"EXTREMO",""))))</f>
        <v>ALTO</v>
      </c>
      <c r="J317" s="18" t="s">
        <v>17</v>
      </c>
      <c r="K317" s="50">
        <v>1</v>
      </c>
      <c r="L317" s="50">
        <v>4</v>
      </c>
      <c r="M317" s="52" t="str">
        <f>IF(OR(AND(K317=1,L317=1),AND(K317=2,L317=1),AND(K317=1,L317=2),AND(K317=2,L317=2),AND(K317=3,L317=1)),"BAJO",IF(OR(AND(K317=4,L317=1),AND(K317=3,L317=2),AND(K317=2,L317=3),AND(K317=1,L317=3)),"MODERADO",IF(OR(AND(K317=5,L317=1),AND(K317=5,L317=2),AND(K317=4,L317=2),AND(K317=4,L317=3),AND(K317=3,L317=3),AND(K317=2,L317=4),AND(K317=1,L317=4),AND(K317=1,L317=5)),"ALTO",IF(OR(AND(K317=5,L317=3),AND(K317=5,L317=4),AND(K317=4,L317=4),AND(K317=3,L317=4),AND(K317=5,L317=5),AND(K317=4,L317=5),AND(K317=3,L317=5),AND(K317=2,L317=5)),"EXTREMO",""))))</f>
        <v>ALTO</v>
      </c>
      <c r="N317" s="53" t="s">
        <v>8</v>
      </c>
      <c r="O317" s="17" t="s">
        <v>6</v>
      </c>
      <c r="P317" s="17" t="s">
        <v>5</v>
      </c>
      <c r="Q317" s="17" t="s">
        <v>4</v>
      </c>
      <c r="R317" s="22">
        <v>43629</v>
      </c>
      <c r="S317" s="22" t="s">
        <v>3</v>
      </c>
      <c r="T317" s="16" t="s">
        <v>2</v>
      </c>
      <c r="U317" s="54" t="str">
        <f>$U$71</f>
        <v>Subsecretario de Sistemas de Información/Personal de Apoyo</v>
      </c>
      <c r="V31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17" s="54" t="str">
        <f>$W$71</f>
        <v>Continuar con la aplicación constante y seguimiento a la aplicación de los controles.</v>
      </c>
      <c r="X317" s="54"/>
      <c r="Y317" s="54" t="str">
        <f>$Y$71</f>
        <v>x</v>
      </c>
      <c r="Z317" s="54"/>
      <c r="AA317" s="54"/>
      <c r="AN317" s="21"/>
    </row>
    <row r="318" spans="1:40" s="7" customFormat="1" ht="78" hidden="1" customHeight="1" x14ac:dyDescent="0.25">
      <c r="A318" s="55"/>
      <c r="B318" s="56"/>
      <c r="C318" s="57"/>
      <c r="D318" s="58"/>
      <c r="E318" s="20" t="s">
        <v>16</v>
      </c>
      <c r="F318" s="20"/>
      <c r="G318" s="57"/>
      <c r="H318" s="51"/>
      <c r="I318" s="52"/>
      <c r="J318" s="18" t="s">
        <v>15</v>
      </c>
      <c r="K318" s="51"/>
      <c r="L318" s="51"/>
      <c r="M318" s="52"/>
      <c r="N318" s="53"/>
      <c r="O318" s="17" t="s">
        <v>6</v>
      </c>
      <c r="P318" s="17" t="s">
        <v>5</v>
      </c>
      <c r="Q318" s="17" t="s">
        <v>4</v>
      </c>
      <c r="R318" s="22">
        <v>43629</v>
      </c>
      <c r="S318" s="22" t="s">
        <v>3</v>
      </c>
      <c r="T318" s="16" t="s">
        <v>2</v>
      </c>
      <c r="U318" s="54"/>
      <c r="V318" s="54"/>
      <c r="W318" s="54"/>
      <c r="X318" s="54"/>
      <c r="Y318" s="54"/>
      <c r="Z318" s="54"/>
      <c r="AA318" s="54"/>
      <c r="AN318" s="21"/>
    </row>
    <row r="319" spans="1:40" s="7" customFormat="1" ht="78" hidden="1" customHeight="1" x14ac:dyDescent="0.25">
      <c r="A319" s="55"/>
      <c r="B319" s="56"/>
      <c r="C319" s="57"/>
      <c r="D319" s="58"/>
      <c r="E319" s="20"/>
      <c r="F319" s="20"/>
      <c r="G319" s="57"/>
      <c r="H319" s="51"/>
      <c r="I319" s="52"/>
      <c r="J319" s="18"/>
      <c r="K319" s="51"/>
      <c r="L319" s="51"/>
      <c r="M319" s="52"/>
      <c r="N319" s="53"/>
      <c r="O319" s="17" t="s">
        <v>6</v>
      </c>
      <c r="P319" s="17" t="s">
        <v>5</v>
      </c>
      <c r="Q319" s="17" t="s">
        <v>4</v>
      </c>
      <c r="R319" s="22">
        <v>43629</v>
      </c>
      <c r="S319" s="22" t="s">
        <v>3</v>
      </c>
      <c r="T319" s="16" t="s">
        <v>2</v>
      </c>
      <c r="U319" s="54"/>
      <c r="V319" s="54"/>
      <c r="W319" s="54"/>
      <c r="X319" s="54"/>
      <c r="Y319" s="54"/>
      <c r="Z319" s="54"/>
      <c r="AA319" s="54"/>
      <c r="AN319" s="21"/>
    </row>
    <row r="320" spans="1:40" s="7" customFormat="1" ht="78" hidden="1" customHeight="1" x14ac:dyDescent="0.25">
      <c r="A320" s="55"/>
      <c r="B320" s="56"/>
      <c r="C320" s="57"/>
      <c r="D320" s="58"/>
      <c r="E320" s="20"/>
      <c r="F320" s="20"/>
      <c r="G320" s="57"/>
      <c r="H320" s="51"/>
      <c r="I320" s="52"/>
      <c r="J320" s="18"/>
      <c r="K320" s="51"/>
      <c r="L320" s="51"/>
      <c r="M320" s="52"/>
      <c r="N320" s="53"/>
      <c r="O320" s="18"/>
      <c r="P320" s="18"/>
      <c r="Q320" s="17"/>
      <c r="R320" s="22"/>
      <c r="S320" s="22"/>
      <c r="T320" s="16"/>
      <c r="U320" s="54"/>
      <c r="V320" s="54"/>
      <c r="W320" s="54"/>
      <c r="X320" s="54"/>
      <c r="Y320" s="54"/>
      <c r="Z320" s="54"/>
      <c r="AA320" s="54"/>
      <c r="AN320" s="21"/>
    </row>
    <row r="321" spans="1:40" hidden="1" x14ac:dyDescent="0.25">
      <c r="A321" s="55"/>
      <c r="B321" s="56"/>
      <c r="C321" s="57"/>
      <c r="D321" s="58"/>
      <c r="E321" s="20"/>
      <c r="F321" s="19"/>
      <c r="G321" s="57"/>
      <c r="H321" s="51"/>
      <c r="I321" s="52"/>
      <c r="J321" s="18"/>
      <c r="K321" s="51"/>
      <c r="L321" s="51"/>
      <c r="M321" s="52"/>
      <c r="N321" s="53"/>
      <c r="O321" s="18"/>
      <c r="P321" s="18"/>
      <c r="Q321" s="17"/>
      <c r="R321" s="17"/>
      <c r="S321" s="16"/>
      <c r="T321" s="16"/>
      <c r="U321" s="54"/>
      <c r="V321" s="54"/>
      <c r="W321" s="54"/>
      <c r="X321" s="54"/>
      <c r="Y321" s="54"/>
      <c r="Z321" s="54"/>
      <c r="AA321" s="54"/>
    </row>
    <row r="322" spans="1:40" s="7" customFormat="1" ht="78" hidden="1" customHeight="1" x14ac:dyDescent="0.25">
      <c r="A322" s="55">
        <v>45</v>
      </c>
      <c r="B322" s="56" t="s">
        <v>37</v>
      </c>
      <c r="C322" s="57" t="s">
        <v>13</v>
      </c>
      <c r="D322" s="58" t="s">
        <v>30</v>
      </c>
      <c r="E322" s="20" t="s">
        <v>36</v>
      </c>
      <c r="F322" s="20" t="s">
        <v>35</v>
      </c>
      <c r="G322" s="57">
        <v>1</v>
      </c>
      <c r="H322" s="59">
        <v>3</v>
      </c>
      <c r="I322" s="52" t="str">
        <f>IF(OR(AND(G322=1,H322=1),AND(G322=2,H322=1),AND(G322=1,H322=2),AND(G322=2,H322=2),AND(G322=3,H322=1)),"BAJO",IF(OR(AND(G322=4,H322=1),AND(G322=3,H322=2),AND(G322=2,H322=3),AND(G322=1,H322=3)),"MODERADO",IF(OR(AND(G322=5,H322=1),AND(G322=5,H322=2),AND(G322=4,H322=2),AND(G322=4,H322=3),AND(G322=3,H322=3),AND(G322=2,H322=4),AND(G322=1,H322=4),AND(G322=1,H322=5)),"ALTO",IF(OR(AND(G322=5,H322=3),AND(G322=5,H322=4),AND(G322=4,H322=4),AND(G322=3,H322=4),AND(G322=5,H322=5),AND(G322=4,H322=5),AND(G322=3,H322=5),AND(G322=2,H322=5)),"EXTREMO",""))))</f>
        <v>MODERADO</v>
      </c>
      <c r="J322" s="18" t="s">
        <v>34</v>
      </c>
      <c r="K322" s="50">
        <v>1</v>
      </c>
      <c r="L322" s="50">
        <v>3</v>
      </c>
      <c r="M322" s="52" t="str">
        <f>IF(OR(AND(K322=1,L322=1),AND(K322=2,L322=1),AND(K322=1,L322=2),AND(K322=2,L322=2),AND(K322=3,L322=1)),"BAJO",IF(OR(AND(K322=4,L322=1),AND(K322=3,L322=2),AND(K322=2,L322=3),AND(K322=1,L322=3)),"MODERADO",IF(OR(AND(K322=5,L322=1),AND(K322=5,L322=2),AND(K322=4,L322=2),AND(K322=4,L322=3),AND(K322=3,L322=3),AND(K322=2,L322=4),AND(K322=1,L322=4),AND(K322=1,L322=5)),"ALTO",IF(OR(AND(K322=5,L322=3),AND(K322=5,L322=4),AND(K322=4,L322=4),AND(K322=3,L322=4),AND(K322=5,L322=5),AND(K322=4,L322=5),AND(K322=3,L322=5),AND(K322=2,L322=5)),"EXTREMO",""))))</f>
        <v>MODERADO</v>
      </c>
      <c r="N322" s="53" t="s">
        <v>8</v>
      </c>
      <c r="O322" s="17" t="s">
        <v>6</v>
      </c>
      <c r="P322" s="17" t="s">
        <v>5</v>
      </c>
      <c r="Q322" s="17" t="s">
        <v>4</v>
      </c>
      <c r="R322" s="22">
        <v>43629</v>
      </c>
      <c r="S322" s="22" t="s">
        <v>3</v>
      </c>
      <c r="T322" s="16" t="s">
        <v>2</v>
      </c>
      <c r="U322" s="54" t="str">
        <f>$U$71</f>
        <v>Subsecretario de Sistemas de Información/Personal de Apoyo</v>
      </c>
      <c r="V32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22" s="54" t="str">
        <f>$W$71</f>
        <v>Continuar con la aplicación constante y seguimiento a la aplicación de los controles.</v>
      </c>
      <c r="X322" s="54"/>
      <c r="Y322" s="54" t="str">
        <f>$Y$71</f>
        <v>x</v>
      </c>
      <c r="Z322" s="54"/>
      <c r="AA322" s="54"/>
      <c r="AN322" s="21"/>
    </row>
    <row r="323" spans="1:40" s="7" customFormat="1" ht="78" hidden="1" customHeight="1" x14ac:dyDescent="0.25">
      <c r="A323" s="55"/>
      <c r="B323" s="56"/>
      <c r="C323" s="57"/>
      <c r="D323" s="58"/>
      <c r="E323" s="20"/>
      <c r="F323" s="20"/>
      <c r="G323" s="57"/>
      <c r="H323" s="51"/>
      <c r="I323" s="52"/>
      <c r="J323" s="18"/>
      <c r="K323" s="51"/>
      <c r="L323" s="51"/>
      <c r="M323" s="52"/>
      <c r="N323" s="53"/>
      <c r="O323" s="17" t="s">
        <v>6</v>
      </c>
      <c r="P323" s="17" t="s">
        <v>5</v>
      </c>
      <c r="Q323" s="17" t="s">
        <v>4</v>
      </c>
      <c r="R323" s="22">
        <v>43629</v>
      </c>
      <c r="S323" s="22" t="s">
        <v>3</v>
      </c>
      <c r="T323" s="16" t="s">
        <v>2</v>
      </c>
      <c r="U323" s="54"/>
      <c r="V323" s="54"/>
      <c r="W323" s="54"/>
      <c r="X323" s="54"/>
      <c r="Y323" s="54"/>
      <c r="Z323" s="54"/>
      <c r="AA323" s="54"/>
      <c r="AN323" s="21"/>
    </row>
    <row r="324" spans="1:40" s="7" customFormat="1" ht="78" hidden="1" customHeight="1" x14ac:dyDescent="0.25">
      <c r="A324" s="55"/>
      <c r="B324" s="56"/>
      <c r="C324" s="57"/>
      <c r="D324" s="58"/>
      <c r="E324" s="20"/>
      <c r="F324" s="20"/>
      <c r="G324" s="57"/>
      <c r="H324" s="51"/>
      <c r="I324" s="52"/>
      <c r="J324" s="18"/>
      <c r="K324" s="51"/>
      <c r="L324" s="51"/>
      <c r="M324" s="52"/>
      <c r="N324" s="53"/>
      <c r="O324" s="17" t="s">
        <v>6</v>
      </c>
      <c r="P324" s="17" t="s">
        <v>5</v>
      </c>
      <c r="Q324" s="17" t="s">
        <v>4</v>
      </c>
      <c r="R324" s="22">
        <v>43629</v>
      </c>
      <c r="S324" s="22" t="s">
        <v>3</v>
      </c>
      <c r="T324" s="16" t="s">
        <v>2</v>
      </c>
      <c r="U324" s="54"/>
      <c r="V324" s="54"/>
      <c r="W324" s="54"/>
      <c r="X324" s="54"/>
      <c r="Y324" s="54"/>
      <c r="Z324" s="54"/>
      <c r="AA324" s="54"/>
      <c r="AN324" s="21"/>
    </row>
    <row r="325" spans="1:40" s="7" customFormat="1" ht="78" hidden="1" customHeight="1" x14ac:dyDescent="0.25">
      <c r="A325" s="55"/>
      <c r="B325" s="56"/>
      <c r="C325" s="57"/>
      <c r="D325" s="58"/>
      <c r="E325" s="20"/>
      <c r="F325" s="20"/>
      <c r="G325" s="57"/>
      <c r="H325" s="51"/>
      <c r="I325" s="52"/>
      <c r="J325" s="18"/>
      <c r="K325" s="51"/>
      <c r="L325" s="51"/>
      <c r="M325" s="52"/>
      <c r="N325" s="53"/>
      <c r="O325" s="18"/>
      <c r="P325" s="18"/>
      <c r="Q325" s="17"/>
      <c r="R325" s="22"/>
      <c r="S325" s="22"/>
      <c r="T325" s="16"/>
      <c r="U325" s="54"/>
      <c r="V325" s="54"/>
      <c r="W325" s="54"/>
      <c r="X325" s="54"/>
      <c r="Y325" s="54"/>
      <c r="Z325" s="54"/>
      <c r="AA325" s="54"/>
      <c r="AN325" s="21"/>
    </row>
    <row r="326" spans="1:40" hidden="1" x14ac:dyDescent="0.25">
      <c r="A326" s="55"/>
      <c r="B326" s="56"/>
      <c r="C326" s="57"/>
      <c r="D326" s="58"/>
      <c r="E326" s="20"/>
      <c r="F326" s="19"/>
      <c r="G326" s="57"/>
      <c r="H326" s="51"/>
      <c r="I326" s="52"/>
      <c r="J326" s="18"/>
      <c r="K326" s="51"/>
      <c r="L326" s="51"/>
      <c r="M326" s="52"/>
      <c r="N326" s="53"/>
      <c r="O326" s="18"/>
      <c r="P326" s="18"/>
      <c r="Q326" s="17"/>
      <c r="R326" s="17"/>
      <c r="S326" s="16"/>
      <c r="T326" s="16"/>
      <c r="U326" s="54"/>
      <c r="V326" s="54"/>
      <c r="W326" s="54"/>
      <c r="X326" s="54"/>
      <c r="Y326" s="54"/>
      <c r="Z326" s="54"/>
      <c r="AA326" s="54"/>
    </row>
    <row r="327" spans="1:40" s="7" customFormat="1" ht="78" hidden="1" customHeight="1" x14ac:dyDescent="0.25">
      <c r="A327" s="55">
        <v>46</v>
      </c>
      <c r="B327" s="56" t="s">
        <v>33</v>
      </c>
      <c r="C327" s="57" t="s">
        <v>13</v>
      </c>
      <c r="D327" s="58" t="s">
        <v>30</v>
      </c>
      <c r="E327" s="20" t="s">
        <v>32</v>
      </c>
      <c r="F327" s="20" t="s">
        <v>28</v>
      </c>
      <c r="G327" s="57">
        <v>2</v>
      </c>
      <c r="H327" s="59">
        <v>4</v>
      </c>
      <c r="I327" s="52" t="str">
        <f>IF(OR(AND(G327=1,H327=1),AND(G327=2,H327=1),AND(G327=1,H327=2),AND(G327=2,H327=2),AND(G327=3,H327=1)),"BAJO",IF(OR(AND(G327=4,H327=1),AND(G327=3,H327=2),AND(G327=2,H327=3),AND(G327=1,H327=3)),"MODERADO",IF(OR(AND(G327=5,H327=1),AND(G327=5,H327=2),AND(G327=4,H327=2),AND(G327=4,H327=3),AND(G327=3,H327=3),AND(G327=2,H327=4),AND(G327=1,H327=4),AND(G327=1,H327=5)),"ALTO",IF(OR(AND(G327=5,H327=3),AND(G327=5,H327=4),AND(G327=4,H327=4),AND(G327=3,H327=4),AND(G327=5,H327=5),AND(G327=4,H327=5),AND(G327=3,H327=5),AND(G327=2,H327=5)),"EXTREMO",""))))</f>
        <v>ALTO</v>
      </c>
      <c r="J327" s="18" t="s">
        <v>9</v>
      </c>
      <c r="K327" s="50">
        <v>2</v>
      </c>
      <c r="L327" s="50">
        <v>3</v>
      </c>
      <c r="M327" s="52" t="str">
        <f>IF(OR(AND(K327=1,L327=1),AND(K327=2,L327=1),AND(K327=1,L327=2),AND(K327=2,L327=2),AND(K327=3,L327=1)),"BAJO",IF(OR(AND(K327=4,L327=1),AND(K327=3,L327=2),AND(K327=2,L327=3),AND(K327=1,L327=3)),"MODERADO",IF(OR(AND(K327=5,L327=1),AND(K327=5,L327=2),AND(K327=4,L327=2),AND(K327=4,L327=3),AND(K327=3,L327=3),AND(K327=2,L327=4),AND(K327=1,L327=4),AND(K327=1,L327=5)),"ALTO",IF(OR(AND(K327=5,L327=3),AND(K327=5,L327=4),AND(K327=4,L327=4),AND(K327=3,L327=4),AND(K327=5,L327=5),AND(K327=4,L327=5),AND(K327=3,L327=5),AND(K327=2,L327=5)),"EXTREMO",""))))</f>
        <v>MODERADO</v>
      </c>
      <c r="N327" s="53" t="s">
        <v>8</v>
      </c>
      <c r="O327" s="17" t="s">
        <v>6</v>
      </c>
      <c r="P327" s="17" t="s">
        <v>5</v>
      </c>
      <c r="Q327" s="17" t="s">
        <v>4</v>
      </c>
      <c r="R327" s="22">
        <v>43629</v>
      </c>
      <c r="S327" s="22" t="s">
        <v>3</v>
      </c>
      <c r="T327" s="16" t="s">
        <v>2</v>
      </c>
      <c r="U327" s="54" t="str">
        <f>$U$71</f>
        <v>Subsecretario de Sistemas de Información/Personal de Apoyo</v>
      </c>
      <c r="V32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27" s="54" t="str">
        <f>$W$71</f>
        <v>Continuar con la aplicación constante y seguimiento a la aplicación de los controles.</v>
      </c>
      <c r="X327" s="54"/>
      <c r="Y327" s="54" t="str">
        <f>$Y$71</f>
        <v>x</v>
      </c>
      <c r="Z327" s="54"/>
      <c r="AA327" s="54"/>
      <c r="AN327" s="21"/>
    </row>
    <row r="328" spans="1:40" s="7" customFormat="1" ht="78" hidden="1" customHeight="1" x14ac:dyDescent="0.25">
      <c r="A328" s="55"/>
      <c r="B328" s="56"/>
      <c r="C328" s="57"/>
      <c r="D328" s="58"/>
      <c r="E328" s="20"/>
      <c r="F328" s="20"/>
      <c r="G328" s="57"/>
      <c r="H328" s="51"/>
      <c r="I328" s="52"/>
      <c r="J328" s="18"/>
      <c r="K328" s="51"/>
      <c r="L328" s="51"/>
      <c r="M328" s="52"/>
      <c r="N328" s="53"/>
      <c r="O328" s="17" t="s">
        <v>6</v>
      </c>
      <c r="P328" s="17" t="s">
        <v>5</v>
      </c>
      <c r="Q328" s="17" t="s">
        <v>4</v>
      </c>
      <c r="R328" s="22">
        <v>43629</v>
      </c>
      <c r="S328" s="22" t="s">
        <v>3</v>
      </c>
      <c r="T328" s="16" t="s">
        <v>2</v>
      </c>
      <c r="U328" s="54"/>
      <c r="V328" s="54"/>
      <c r="W328" s="54"/>
      <c r="X328" s="54"/>
      <c r="Y328" s="54"/>
      <c r="Z328" s="54"/>
      <c r="AA328" s="54"/>
      <c r="AN328" s="21"/>
    </row>
    <row r="329" spans="1:40" s="7" customFormat="1" ht="78" hidden="1" customHeight="1" x14ac:dyDescent="0.25">
      <c r="A329" s="55"/>
      <c r="B329" s="56"/>
      <c r="C329" s="57"/>
      <c r="D329" s="58"/>
      <c r="E329" s="20"/>
      <c r="F329" s="20"/>
      <c r="G329" s="57"/>
      <c r="H329" s="51"/>
      <c r="I329" s="52"/>
      <c r="J329" s="18"/>
      <c r="K329" s="51"/>
      <c r="L329" s="51"/>
      <c r="M329" s="52"/>
      <c r="N329" s="53"/>
      <c r="O329" s="17" t="s">
        <v>6</v>
      </c>
      <c r="P329" s="17" t="s">
        <v>5</v>
      </c>
      <c r="Q329" s="17" t="s">
        <v>4</v>
      </c>
      <c r="R329" s="22">
        <v>43629</v>
      </c>
      <c r="S329" s="22" t="s">
        <v>3</v>
      </c>
      <c r="T329" s="16" t="s">
        <v>2</v>
      </c>
      <c r="U329" s="54"/>
      <c r="V329" s="54"/>
      <c r="W329" s="54"/>
      <c r="X329" s="54"/>
      <c r="Y329" s="54"/>
      <c r="Z329" s="54"/>
      <c r="AA329" s="54"/>
      <c r="AN329" s="21"/>
    </row>
    <row r="330" spans="1:40" s="7" customFormat="1" ht="78" hidden="1" customHeight="1" x14ac:dyDescent="0.25">
      <c r="A330" s="55"/>
      <c r="B330" s="56"/>
      <c r="C330" s="57"/>
      <c r="D330" s="58"/>
      <c r="E330" s="20"/>
      <c r="F330" s="20"/>
      <c r="G330" s="57"/>
      <c r="H330" s="51"/>
      <c r="I330" s="52"/>
      <c r="J330" s="18"/>
      <c r="K330" s="51"/>
      <c r="L330" s="51"/>
      <c r="M330" s="52"/>
      <c r="N330" s="53"/>
      <c r="O330" s="18"/>
      <c r="P330" s="18"/>
      <c r="Q330" s="17"/>
      <c r="R330" s="22"/>
      <c r="S330" s="22"/>
      <c r="T330" s="16"/>
      <c r="U330" s="54"/>
      <c r="V330" s="54"/>
      <c r="W330" s="54"/>
      <c r="X330" s="54"/>
      <c r="Y330" s="54"/>
      <c r="Z330" s="54"/>
      <c r="AA330" s="54"/>
      <c r="AN330" s="21"/>
    </row>
    <row r="331" spans="1:40" hidden="1" x14ac:dyDescent="0.25">
      <c r="A331" s="55"/>
      <c r="B331" s="56"/>
      <c r="C331" s="57"/>
      <c r="D331" s="58"/>
      <c r="E331" s="20"/>
      <c r="F331" s="19"/>
      <c r="G331" s="57"/>
      <c r="H331" s="51"/>
      <c r="I331" s="52"/>
      <c r="J331" s="18"/>
      <c r="K331" s="51"/>
      <c r="L331" s="51"/>
      <c r="M331" s="52"/>
      <c r="N331" s="53"/>
      <c r="O331" s="18"/>
      <c r="P331" s="18"/>
      <c r="Q331" s="17"/>
      <c r="R331" s="17"/>
      <c r="S331" s="16"/>
      <c r="T331" s="16"/>
      <c r="U331" s="54"/>
      <c r="V331" s="54"/>
      <c r="W331" s="54"/>
      <c r="X331" s="54"/>
      <c r="Y331" s="54"/>
      <c r="Z331" s="54"/>
      <c r="AA331" s="54"/>
    </row>
    <row r="332" spans="1:40" s="7" customFormat="1" ht="78" hidden="1" customHeight="1" x14ac:dyDescent="0.25">
      <c r="A332" s="55">
        <v>47</v>
      </c>
      <c r="B332" s="56" t="s">
        <v>31</v>
      </c>
      <c r="C332" s="57" t="s">
        <v>13</v>
      </c>
      <c r="D332" s="58" t="s">
        <v>30</v>
      </c>
      <c r="E332" s="20" t="s">
        <v>29</v>
      </c>
      <c r="F332" s="20" t="s">
        <v>28</v>
      </c>
      <c r="G332" s="57">
        <v>1</v>
      </c>
      <c r="H332" s="59">
        <v>4</v>
      </c>
      <c r="I332" s="52" t="str">
        <f>IF(OR(AND(G332=1,H332=1),AND(G332=2,H332=1),AND(G332=1,H332=2),AND(G332=2,H332=2),AND(G332=3,H332=1)),"BAJO",IF(OR(AND(G332=4,H332=1),AND(G332=3,H332=2),AND(G332=2,H332=3),AND(G332=1,H332=3)),"MODERADO",IF(OR(AND(G332=5,H332=1),AND(G332=5,H332=2),AND(G332=4,H332=2),AND(G332=4,H332=3),AND(G332=3,H332=3),AND(G332=2,H332=4),AND(G332=1,H332=4),AND(G332=1,H332=5)),"ALTO",IF(OR(AND(G332=5,H332=3),AND(G332=5,H332=4),AND(G332=4,H332=4),AND(G332=3,H332=4),AND(G332=5,H332=5),AND(G332=4,H332=5),AND(G332=3,H332=5),AND(G332=2,H332=5)),"EXTREMO",""))))</f>
        <v>ALTO</v>
      </c>
      <c r="J332" s="18" t="s">
        <v>9</v>
      </c>
      <c r="K332" s="50">
        <v>1</v>
      </c>
      <c r="L332" s="50">
        <v>3</v>
      </c>
      <c r="M332" s="52" t="str">
        <f>IF(OR(AND(K332=1,L332=1),AND(K332=2,L332=1),AND(K332=1,L332=2),AND(K332=2,L332=2),AND(K332=3,L332=1)),"BAJO",IF(OR(AND(K332=4,L332=1),AND(K332=3,L332=2),AND(K332=2,L332=3),AND(K332=1,L332=3)),"MODERADO",IF(OR(AND(K332=5,L332=1),AND(K332=5,L332=2),AND(K332=4,L332=2),AND(K332=4,L332=3),AND(K332=3,L332=3),AND(K332=2,L332=4),AND(K332=1,L332=4),AND(K332=1,L332=5)),"ALTO",IF(OR(AND(K332=5,L332=3),AND(K332=5,L332=4),AND(K332=4,L332=4),AND(K332=3,L332=4),AND(K332=5,L332=5),AND(K332=4,L332=5),AND(K332=3,L332=5),AND(K332=2,L332=5)),"EXTREMO",""))))</f>
        <v>MODERADO</v>
      </c>
      <c r="N332" s="53" t="s">
        <v>8</v>
      </c>
      <c r="O332" s="17" t="s">
        <v>6</v>
      </c>
      <c r="P332" s="17" t="s">
        <v>5</v>
      </c>
      <c r="Q332" s="17" t="s">
        <v>4</v>
      </c>
      <c r="R332" s="22">
        <v>43629</v>
      </c>
      <c r="S332" s="22" t="s">
        <v>3</v>
      </c>
      <c r="T332" s="16" t="s">
        <v>2</v>
      </c>
      <c r="U332" s="54" t="str">
        <f>$U$71</f>
        <v>Subsecretario de Sistemas de Información/Personal de Apoyo</v>
      </c>
      <c r="V33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32" s="54" t="str">
        <f>$W$71</f>
        <v>Continuar con la aplicación constante y seguimiento a la aplicación de los controles.</v>
      </c>
      <c r="X332" s="54"/>
      <c r="Y332" s="54" t="str">
        <f>$Y$71</f>
        <v>x</v>
      </c>
      <c r="Z332" s="54"/>
      <c r="AA332" s="54"/>
      <c r="AN332" s="21"/>
    </row>
    <row r="333" spans="1:40" s="7" customFormat="1" ht="78" hidden="1" customHeight="1" x14ac:dyDescent="0.25">
      <c r="A333" s="55"/>
      <c r="B333" s="56"/>
      <c r="C333" s="57"/>
      <c r="D333" s="58"/>
      <c r="E333" s="20"/>
      <c r="F333" s="20"/>
      <c r="G333" s="57"/>
      <c r="H333" s="51"/>
      <c r="I333" s="52"/>
      <c r="J333" s="18"/>
      <c r="K333" s="51"/>
      <c r="L333" s="51"/>
      <c r="M333" s="52"/>
      <c r="N333" s="53"/>
      <c r="O333" s="17" t="s">
        <v>6</v>
      </c>
      <c r="P333" s="17" t="s">
        <v>5</v>
      </c>
      <c r="Q333" s="17" t="s">
        <v>4</v>
      </c>
      <c r="R333" s="22">
        <v>43629</v>
      </c>
      <c r="S333" s="22" t="s">
        <v>3</v>
      </c>
      <c r="T333" s="16" t="s">
        <v>2</v>
      </c>
      <c r="U333" s="54"/>
      <c r="V333" s="54"/>
      <c r="W333" s="54"/>
      <c r="X333" s="54"/>
      <c r="Y333" s="54"/>
      <c r="Z333" s="54"/>
      <c r="AA333" s="54"/>
      <c r="AN333" s="21"/>
    </row>
    <row r="334" spans="1:40" s="7" customFormat="1" ht="78" hidden="1" customHeight="1" x14ac:dyDescent="0.25">
      <c r="A334" s="55"/>
      <c r="B334" s="56"/>
      <c r="C334" s="57"/>
      <c r="D334" s="58"/>
      <c r="E334" s="20"/>
      <c r="F334" s="20"/>
      <c r="G334" s="57"/>
      <c r="H334" s="51"/>
      <c r="I334" s="52"/>
      <c r="J334" s="18"/>
      <c r="K334" s="51"/>
      <c r="L334" s="51"/>
      <c r="M334" s="52"/>
      <c r="N334" s="53"/>
      <c r="O334" s="17" t="s">
        <v>6</v>
      </c>
      <c r="P334" s="17" t="s">
        <v>5</v>
      </c>
      <c r="Q334" s="17" t="s">
        <v>4</v>
      </c>
      <c r="R334" s="22">
        <v>43629</v>
      </c>
      <c r="S334" s="22" t="s">
        <v>3</v>
      </c>
      <c r="T334" s="16" t="s">
        <v>2</v>
      </c>
      <c r="U334" s="54"/>
      <c r="V334" s="54"/>
      <c r="W334" s="54"/>
      <c r="X334" s="54"/>
      <c r="Y334" s="54"/>
      <c r="Z334" s="54"/>
      <c r="AA334" s="54"/>
      <c r="AN334" s="21"/>
    </row>
    <row r="335" spans="1:40" s="7" customFormat="1" ht="78" hidden="1" customHeight="1" x14ac:dyDescent="0.25">
      <c r="A335" s="55"/>
      <c r="B335" s="56"/>
      <c r="C335" s="57"/>
      <c r="D335" s="58"/>
      <c r="E335" s="20"/>
      <c r="F335" s="20"/>
      <c r="G335" s="57"/>
      <c r="H335" s="51"/>
      <c r="I335" s="52"/>
      <c r="J335" s="18"/>
      <c r="K335" s="51"/>
      <c r="L335" s="51"/>
      <c r="M335" s="52"/>
      <c r="N335" s="53"/>
      <c r="O335" s="18"/>
      <c r="P335" s="18"/>
      <c r="Q335" s="17"/>
      <c r="R335" s="22"/>
      <c r="S335" s="22"/>
      <c r="T335" s="16"/>
      <c r="U335" s="54"/>
      <c r="V335" s="54"/>
      <c r="W335" s="54"/>
      <c r="X335" s="54"/>
      <c r="Y335" s="54"/>
      <c r="Z335" s="54"/>
      <c r="AA335" s="54"/>
      <c r="AN335" s="21"/>
    </row>
    <row r="336" spans="1:40" hidden="1" x14ac:dyDescent="0.25">
      <c r="A336" s="55"/>
      <c r="B336" s="56"/>
      <c r="C336" s="57"/>
      <c r="D336" s="58"/>
      <c r="E336" s="20"/>
      <c r="F336" s="19"/>
      <c r="G336" s="57"/>
      <c r="H336" s="51"/>
      <c r="I336" s="52"/>
      <c r="J336" s="18"/>
      <c r="K336" s="51"/>
      <c r="L336" s="51"/>
      <c r="M336" s="52"/>
      <c r="N336" s="53"/>
      <c r="O336" s="18"/>
      <c r="P336" s="18"/>
      <c r="Q336" s="17"/>
      <c r="R336" s="17"/>
      <c r="S336" s="16"/>
      <c r="T336" s="16"/>
      <c r="U336" s="54"/>
      <c r="V336" s="54"/>
      <c r="W336" s="54"/>
      <c r="X336" s="54"/>
      <c r="Y336" s="54"/>
      <c r="Z336" s="54"/>
      <c r="AA336" s="54"/>
    </row>
    <row r="337" spans="1:40" s="7" customFormat="1" ht="78" hidden="1" customHeight="1" x14ac:dyDescent="0.25">
      <c r="A337" s="55">
        <v>48</v>
      </c>
      <c r="B337" s="56" t="s">
        <v>21</v>
      </c>
      <c r="C337" s="57" t="s">
        <v>13</v>
      </c>
      <c r="D337" s="58" t="s">
        <v>27</v>
      </c>
      <c r="E337" s="20" t="s">
        <v>19</v>
      </c>
      <c r="F337" s="20" t="s">
        <v>26</v>
      </c>
      <c r="G337" s="57">
        <v>1</v>
      </c>
      <c r="H337" s="59">
        <v>4</v>
      </c>
      <c r="I337" s="52" t="str">
        <f>IF(OR(AND(G337=1,H337=1),AND(G337=2,H337=1),AND(G337=1,H337=2),AND(G337=2,H337=2),AND(G337=3,H337=1)),"BAJO",IF(OR(AND(G337=4,H337=1),AND(G337=3,H337=2),AND(G337=2,H337=3),AND(G337=1,H337=3)),"MODERADO",IF(OR(AND(G337=5,H337=1),AND(G337=5,H337=2),AND(G337=4,H337=2),AND(G337=4,H337=3),AND(G337=3,H337=3),AND(G337=2,H337=4),AND(G337=1,H337=4),AND(G337=1,H337=5)),"ALTO",IF(OR(AND(G337=5,H337=3),AND(G337=5,H337=4),AND(G337=4,H337=4),AND(G337=3,H337=4),AND(G337=5,H337=5),AND(G337=4,H337=5),AND(G337=3,H337=5),AND(G337=2,H337=5)),"EXTREMO",""))))</f>
        <v>ALTO</v>
      </c>
      <c r="J337" s="18" t="s">
        <v>17</v>
      </c>
      <c r="K337" s="50">
        <v>1</v>
      </c>
      <c r="L337" s="50">
        <v>3</v>
      </c>
      <c r="M337" s="52" t="str">
        <f>IF(OR(AND(K337=1,L337=1),AND(K337=2,L337=1),AND(K337=1,L337=2),AND(K337=2,L337=2),AND(K337=3,L337=1)),"BAJO",IF(OR(AND(K337=4,L337=1),AND(K337=3,L337=2),AND(K337=2,L337=3),AND(K337=1,L337=3)),"MODERADO",IF(OR(AND(K337=5,L337=1),AND(K337=5,L337=2),AND(K337=4,L337=2),AND(K337=4,L337=3),AND(K337=3,L337=3),AND(K337=2,L337=4),AND(K337=1,L337=4),AND(K337=1,L337=5)),"ALTO",IF(OR(AND(K337=5,L337=3),AND(K337=5,L337=4),AND(K337=4,L337=4),AND(K337=3,L337=4),AND(K337=5,L337=5),AND(K337=4,L337=5),AND(K337=3,L337=5),AND(K337=2,L337=5)),"EXTREMO",""))))</f>
        <v>MODERADO</v>
      </c>
      <c r="N337" s="53" t="s">
        <v>8</v>
      </c>
      <c r="O337" s="17" t="s">
        <v>6</v>
      </c>
      <c r="P337" s="17" t="s">
        <v>5</v>
      </c>
      <c r="Q337" s="17" t="s">
        <v>4</v>
      </c>
      <c r="R337" s="22">
        <v>43629</v>
      </c>
      <c r="S337" s="22" t="s">
        <v>3</v>
      </c>
      <c r="T337" s="16" t="s">
        <v>2</v>
      </c>
      <c r="U337" s="54" t="str">
        <f>$U$71</f>
        <v>Subsecretario de Sistemas de Información/Personal de Apoyo</v>
      </c>
      <c r="V33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37" s="54" t="str">
        <f>$W$71</f>
        <v>Continuar con la aplicación constante y seguimiento a la aplicación de los controles.</v>
      </c>
      <c r="X337" s="54"/>
      <c r="Y337" s="54" t="str">
        <f>$Y$71</f>
        <v>x</v>
      </c>
      <c r="Z337" s="54"/>
      <c r="AA337" s="54"/>
      <c r="AN337" s="21"/>
    </row>
    <row r="338" spans="1:40" s="7" customFormat="1" ht="78" hidden="1" customHeight="1" x14ac:dyDescent="0.25">
      <c r="A338" s="55"/>
      <c r="B338" s="56"/>
      <c r="C338" s="57"/>
      <c r="D338" s="58"/>
      <c r="E338" s="20" t="s">
        <v>16</v>
      </c>
      <c r="F338" s="20"/>
      <c r="G338" s="57"/>
      <c r="H338" s="51"/>
      <c r="I338" s="52"/>
      <c r="J338" s="18" t="s">
        <v>15</v>
      </c>
      <c r="K338" s="51"/>
      <c r="L338" s="51"/>
      <c r="M338" s="52"/>
      <c r="N338" s="53"/>
      <c r="O338" s="17" t="s">
        <v>6</v>
      </c>
      <c r="P338" s="17" t="s">
        <v>5</v>
      </c>
      <c r="Q338" s="17" t="s">
        <v>4</v>
      </c>
      <c r="R338" s="22">
        <v>43629</v>
      </c>
      <c r="S338" s="22" t="s">
        <v>3</v>
      </c>
      <c r="T338" s="16" t="s">
        <v>2</v>
      </c>
      <c r="U338" s="54"/>
      <c r="V338" s="54"/>
      <c r="W338" s="54"/>
      <c r="X338" s="54"/>
      <c r="Y338" s="54"/>
      <c r="Z338" s="54"/>
      <c r="AA338" s="54"/>
      <c r="AN338" s="21"/>
    </row>
    <row r="339" spans="1:40" s="7" customFormat="1" ht="78" hidden="1" customHeight="1" x14ac:dyDescent="0.25">
      <c r="A339" s="55"/>
      <c r="B339" s="56"/>
      <c r="C339" s="57"/>
      <c r="D339" s="58"/>
      <c r="E339" s="20"/>
      <c r="F339" s="20"/>
      <c r="G339" s="57"/>
      <c r="H339" s="51"/>
      <c r="I339" s="52"/>
      <c r="J339" s="18" t="s">
        <v>9</v>
      </c>
      <c r="K339" s="51"/>
      <c r="L339" s="51"/>
      <c r="M339" s="52"/>
      <c r="N339" s="53"/>
      <c r="O339" s="17" t="s">
        <v>6</v>
      </c>
      <c r="P339" s="17" t="s">
        <v>5</v>
      </c>
      <c r="Q339" s="17" t="s">
        <v>4</v>
      </c>
      <c r="R339" s="22">
        <v>43629</v>
      </c>
      <c r="S339" s="22" t="s">
        <v>3</v>
      </c>
      <c r="T339" s="16" t="s">
        <v>2</v>
      </c>
      <c r="U339" s="54"/>
      <c r="V339" s="54"/>
      <c r="W339" s="54"/>
      <c r="X339" s="54"/>
      <c r="Y339" s="54"/>
      <c r="Z339" s="54"/>
      <c r="AA339" s="54"/>
      <c r="AN339" s="21"/>
    </row>
    <row r="340" spans="1:40" s="7" customFormat="1" ht="78" hidden="1" customHeight="1" x14ac:dyDescent="0.25">
      <c r="A340" s="55"/>
      <c r="B340" s="56"/>
      <c r="C340" s="57"/>
      <c r="D340" s="58"/>
      <c r="E340" s="20"/>
      <c r="F340" s="20"/>
      <c r="G340" s="57"/>
      <c r="H340" s="51"/>
      <c r="I340" s="52"/>
      <c r="J340" s="18"/>
      <c r="K340" s="51"/>
      <c r="L340" s="51"/>
      <c r="M340" s="52"/>
      <c r="N340" s="53"/>
      <c r="O340" s="18"/>
      <c r="P340" s="18"/>
      <c r="Q340" s="17"/>
      <c r="R340" s="22"/>
      <c r="S340" s="22"/>
      <c r="T340" s="16"/>
      <c r="U340" s="54"/>
      <c r="V340" s="54"/>
      <c r="W340" s="54"/>
      <c r="X340" s="54"/>
      <c r="Y340" s="54"/>
      <c r="Z340" s="54"/>
      <c r="AA340" s="54"/>
      <c r="AN340" s="21"/>
    </row>
    <row r="341" spans="1:40" hidden="1" x14ac:dyDescent="0.25">
      <c r="A341" s="55"/>
      <c r="B341" s="56"/>
      <c r="C341" s="57"/>
      <c r="D341" s="58"/>
      <c r="E341" s="20"/>
      <c r="F341" s="19"/>
      <c r="G341" s="57"/>
      <c r="H341" s="51"/>
      <c r="I341" s="52"/>
      <c r="J341" s="18"/>
      <c r="K341" s="51"/>
      <c r="L341" s="51"/>
      <c r="M341" s="52"/>
      <c r="N341" s="53"/>
      <c r="O341" s="18"/>
      <c r="P341" s="18"/>
      <c r="Q341" s="17"/>
      <c r="R341" s="17"/>
      <c r="S341" s="16"/>
      <c r="T341" s="16"/>
      <c r="U341" s="54"/>
      <c r="V341" s="54"/>
      <c r="W341" s="54"/>
      <c r="X341" s="54"/>
      <c r="Y341" s="54"/>
      <c r="Z341" s="54"/>
      <c r="AA341" s="54"/>
    </row>
    <row r="342" spans="1:40" s="7" customFormat="1" ht="78" hidden="1" customHeight="1" x14ac:dyDescent="0.25">
      <c r="A342" s="55">
        <v>49</v>
      </c>
      <c r="B342" s="56" t="s">
        <v>25</v>
      </c>
      <c r="C342" s="57" t="s">
        <v>13</v>
      </c>
      <c r="D342" s="58" t="s">
        <v>20</v>
      </c>
      <c r="E342" s="20" t="s">
        <v>24</v>
      </c>
      <c r="F342" s="20" t="s">
        <v>18</v>
      </c>
      <c r="G342" s="57">
        <v>1</v>
      </c>
      <c r="H342" s="59">
        <v>4</v>
      </c>
      <c r="I342" s="52" t="str">
        <f>IF(OR(AND(G342=1,H342=1),AND(G342=2,H342=1),AND(G342=1,H342=2),AND(G342=2,H342=2),AND(G342=3,H342=1)),"BAJO",IF(OR(AND(G342=4,H342=1),AND(G342=3,H342=2),AND(G342=2,H342=3),AND(G342=1,H342=3)),"MODERADO",IF(OR(AND(G342=5,H342=1),AND(G342=5,H342=2),AND(G342=4,H342=2),AND(G342=4,H342=3),AND(G342=3,H342=3),AND(G342=2,H342=4),AND(G342=1,H342=4),AND(G342=1,H342=5)),"ALTO",IF(OR(AND(G342=5,H342=3),AND(G342=5,H342=4),AND(G342=4,H342=4),AND(G342=3,H342=4),AND(G342=5,H342=5),AND(G342=4,H342=5),AND(G342=3,H342=5),AND(G342=2,H342=5)),"EXTREMO",""))))</f>
        <v>ALTO</v>
      </c>
      <c r="J342" s="18" t="s">
        <v>9</v>
      </c>
      <c r="K342" s="50">
        <v>1</v>
      </c>
      <c r="L342" s="50">
        <v>3</v>
      </c>
      <c r="M342" s="52" t="str">
        <f>IF(OR(AND(K342=1,L342=1),AND(K342=2,L342=1),AND(K342=1,L342=2),AND(K342=2,L342=2),AND(K342=3,L342=1)),"BAJO",IF(OR(AND(K342=4,L342=1),AND(K342=3,L342=2),AND(K342=2,L342=3),AND(K342=1,L342=3)),"MODERADO",IF(OR(AND(K342=5,L342=1),AND(K342=5,L342=2),AND(K342=4,L342=2),AND(K342=4,L342=3),AND(K342=3,L342=3),AND(K342=2,L342=4),AND(K342=1,L342=4),AND(K342=1,L342=5)),"ALTO",IF(OR(AND(K342=5,L342=3),AND(K342=5,L342=4),AND(K342=4,L342=4),AND(K342=3,L342=4),AND(K342=5,L342=5),AND(K342=4,L342=5),AND(K342=3,L342=5),AND(K342=2,L342=5)),"EXTREMO",""))))</f>
        <v>MODERADO</v>
      </c>
      <c r="N342" s="53" t="s">
        <v>8</v>
      </c>
      <c r="O342" s="17" t="s">
        <v>6</v>
      </c>
      <c r="P342" s="17" t="s">
        <v>5</v>
      </c>
      <c r="Q342" s="17" t="s">
        <v>4</v>
      </c>
      <c r="R342" s="22">
        <v>43629</v>
      </c>
      <c r="S342" s="22" t="s">
        <v>3</v>
      </c>
      <c r="T342" s="16" t="s">
        <v>2</v>
      </c>
      <c r="U342" s="54" t="str">
        <f>$U$71</f>
        <v>Subsecretario de Sistemas de Información/Personal de Apoyo</v>
      </c>
      <c r="V34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42" s="54" t="str">
        <f>$W$71</f>
        <v>Continuar con la aplicación constante y seguimiento a la aplicación de los controles.</v>
      </c>
      <c r="X342" s="54"/>
      <c r="Y342" s="54" t="str">
        <f>$Y$71</f>
        <v>x</v>
      </c>
      <c r="Z342" s="54"/>
      <c r="AA342" s="54"/>
      <c r="AN342" s="21"/>
    </row>
    <row r="343" spans="1:40" s="7" customFormat="1" ht="78" hidden="1" customHeight="1" x14ac:dyDescent="0.25">
      <c r="A343" s="55"/>
      <c r="B343" s="56"/>
      <c r="C343" s="57"/>
      <c r="D343" s="58"/>
      <c r="E343" s="20" t="s">
        <v>23</v>
      </c>
      <c r="F343" s="20"/>
      <c r="G343" s="57"/>
      <c r="H343" s="51"/>
      <c r="I343" s="52"/>
      <c r="J343" s="18" t="s">
        <v>22</v>
      </c>
      <c r="K343" s="51"/>
      <c r="L343" s="51"/>
      <c r="M343" s="52"/>
      <c r="N343" s="53"/>
      <c r="O343" s="17" t="s">
        <v>6</v>
      </c>
      <c r="P343" s="17" t="s">
        <v>5</v>
      </c>
      <c r="Q343" s="17" t="s">
        <v>4</v>
      </c>
      <c r="R343" s="22">
        <v>43629</v>
      </c>
      <c r="S343" s="22" t="s">
        <v>3</v>
      </c>
      <c r="T343" s="16" t="s">
        <v>2</v>
      </c>
      <c r="U343" s="54"/>
      <c r="V343" s="54"/>
      <c r="W343" s="54"/>
      <c r="X343" s="54"/>
      <c r="Y343" s="54"/>
      <c r="Z343" s="54"/>
      <c r="AA343" s="54"/>
      <c r="AN343" s="21"/>
    </row>
    <row r="344" spans="1:40" s="7" customFormat="1" ht="78" hidden="1" customHeight="1" x14ac:dyDescent="0.25">
      <c r="A344" s="55"/>
      <c r="B344" s="56"/>
      <c r="C344" s="57"/>
      <c r="D344" s="58"/>
      <c r="E344" s="20"/>
      <c r="F344" s="20"/>
      <c r="G344" s="57"/>
      <c r="H344" s="51"/>
      <c r="I344" s="52"/>
      <c r="J344" s="18"/>
      <c r="K344" s="51"/>
      <c r="L344" s="51"/>
      <c r="M344" s="52"/>
      <c r="N344" s="53"/>
      <c r="O344" s="17" t="s">
        <v>6</v>
      </c>
      <c r="P344" s="17" t="s">
        <v>5</v>
      </c>
      <c r="Q344" s="17" t="s">
        <v>4</v>
      </c>
      <c r="R344" s="22">
        <v>43629</v>
      </c>
      <c r="S344" s="22" t="s">
        <v>3</v>
      </c>
      <c r="T344" s="16" t="s">
        <v>2</v>
      </c>
      <c r="U344" s="54"/>
      <c r="V344" s="54"/>
      <c r="W344" s="54"/>
      <c r="X344" s="54"/>
      <c r="Y344" s="54"/>
      <c r="Z344" s="54"/>
      <c r="AA344" s="54"/>
      <c r="AN344" s="21"/>
    </row>
    <row r="345" spans="1:40" s="7" customFormat="1" ht="78" hidden="1" customHeight="1" x14ac:dyDescent="0.25">
      <c r="A345" s="55"/>
      <c r="B345" s="56"/>
      <c r="C345" s="57"/>
      <c r="D345" s="58"/>
      <c r="E345" s="20"/>
      <c r="F345" s="20"/>
      <c r="G345" s="57"/>
      <c r="H345" s="51"/>
      <c r="I345" s="52"/>
      <c r="J345" s="18"/>
      <c r="K345" s="51"/>
      <c r="L345" s="51"/>
      <c r="M345" s="52"/>
      <c r="N345" s="53"/>
      <c r="O345" s="18"/>
      <c r="P345" s="18"/>
      <c r="Q345" s="17"/>
      <c r="R345" s="22"/>
      <c r="S345" s="22"/>
      <c r="T345" s="16"/>
      <c r="U345" s="54"/>
      <c r="V345" s="54"/>
      <c r="W345" s="54"/>
      <c r="X345" s="54"/>
      <c r="Y345" s="54"/>
      <c r="Z345" s="54"/>
      <c r="AA345" s="54"/>
      <c r="AN345" s="21"/>
    </row>
    <row r="346" spans="1:40" hidden="1" x14ac:dyDescent="0.25">
      <c r="A346" s="55"/>
      <c r="B346" s="56"/>
      <c r="C346" s="57"/>
      <c r="D346" s="58"/>
      <c r="E346" s="20"/>
      <c r="F346" s="19"/>
      <c r="G346" s="57"/>
      <c r="H346" s="51"/>
      <c r="I346" s="52"/>
      <c r="J346" s="18"/>
      <c r="K346" s="51"/>
      <c r="L346" s="51"/>
      <c r="M346" s="52"/>
      <c r="N346" s="53"/>
      <c r="O346" s="18"/>
      <c r="P346" s="18"/>
      <c r="Q346" s="17"/>
      <c r="R346" s="17"/>
      <c r="S346" s="16"/>
      <c r="T346" s="16"/>
      <c r="U346" s="54"/>
      <c r="V346" s="54"/>
      <c r="W346" s="54"/>
      <c r="X346" s="54"/>
      <c r="Y346" s="54"/>
      <c r="Z346" s="54"/>
      <c r="AA346" s="54"/>
    </row>
    <row r="347" spans="1:40" s="7" customFormat="1" ht="78" hidden="1" customHeight="1" x14ac:dyDescent="0.25">
      <c r="A347" s="55">
        <v>50</v>
      </c>
      <c r="B347" s="56" t="s">
        <v>21</v>
      </c>
      <c r="C347" s="57" t="s">
        <v>13</v>
      </c>
      <c r="D347" s="58" t="s">
        <v>20</v>
      </c>
      <c r="E347" s="20" t="s">
        <v>19</v>
      </c>
      <c r="F347" s="20" t="s">
        <v>18</v>
      </c>
      <c r="G347" s="57">
        <v>1</v>
      </c>
      <c r="H347" s="59">
        <v>4</v>
      </c>
      <c r="I347" s="52" t="str">
        <f>IF(OR(AND(G347=1,H347=1),AND(G347=2,H347=1),AND(G347=1,H347=2),AND(G347=2,H347=2),AND(G347=3,H347=1)),"BAJO",IF(OR(AND(G347=4,H347=1),AND(G347=3,H347=2),AND(G347=2,H347=3),AND(G347=1,H347=3)),"MODERADO",IF(OR(AND(G347=5,H347=1),AND(G347=5,H347=2),AND(G347=4,H347=2),AND(G347=4,H347=3),AND(G347=3,H347=3),AND(G347=2,H347=4),AND(G347=1,H347=4),AND(G347=1,H347=5)),"ALTO",IF(OR(AND(G347=5,H347=3),AND(G347=5,H347=4),AND(G347=4,H347=4),AND(G347=3,H347=4),AND(G347=5,H347=5),AND(G347=4,H347=5),AND(G347=3,H347=5),AND(G347=2,H347=5)),"EXTREMO",""))))</f>
        <v>ALTO</v>
      </c>
      <c r="J347" s="18" t="s">
        <v>17</v>
      </c>
      <c r="K347" s="50">
        <v>1</v>
      </c>
      <c r="L347" s="50">
        <v>3</v>
      </c>
      <c r="M347" s="52" t="str">
        <f>IF(OR(AND(K347=1,L347=1),AND(K347=2,L347=1),AND(K347=1,L347=2),AND(K347=2,L347=2),AND(K347=3,L347=1)),"BAJO",IF(OR(AND(K347=4,L347=1),AND(K347=3,L347=2),AND(K347=2,L347=3),AND(K347=1,L347=3)),"MODERADO",IF(OR(AND(K347=5,L347=1),AND(K347=5,L347=2),AND(K347=4,L347=2),AND(K347=4,L347=3),AND(K347=3,L347=3),AND(K347=2,L347=4),AND(K347=1,L347=4),AND(K347=1,L347=5)),"ALTO",IF(OR(AND(K347=5,L347=3),AND(K347=5,L347=4),AND(K347=4,L347=4),AND(K347=3,L347=4),AND(K347=5,L347=5),AND(K347=4,L347=5),AND(K347=3,L347=5),AND(K347=2,L347=5)),"EXTREMO",""))))</f>
        <v>MODERADO</v>
      </c>
      <c r="N347" s="53" t="s">
        <v>8</v>
      </c>
      <c r="O347" s="17" t="s">
        <v>6</v>
      </c>
      <c r="P347" s="17" t="s">
        <v>5</v>
      </c>
      <c r="Q347" s="17" t="s">
        <v>4</v>
      </c>
      <c r="R347" s="22">
        <v>43629</v>
      </c>
      <c r="S347" s="22" t="s">
        <v>3</v>
      </c>
      <c r="T347" s="16" t="s">
        <v>2</v>
      </c>
      <c r="U347" s="54" t="str">
        <f>$U$71</f>
        <v>Subsecretario de Sistemas de Información/Personal de Apoyo</v>
      </c>
      <c r="V347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47" s="54" t="str">
        <f>$W$71</f>
        <v>Continuar con la aplicación constante y seguimiento a la aplicación de los controles.</v>
      </c>
      <c r="X347" s="54"/>
      <c r="Y347" s="54" t="str">
        <f>$Y$71</f>
        <v>x</v>
      </c>
      <c r="Z347" s="54"/>
      <c r="AA347" s="54"/>
      <c r="AN347" s="21"/>
    </row>
    <row r="348" spans="1:40" s="7" customFormat="1" ht="78" hidden="1" customHeight="1" x14ac:dyDescent="0.25">
      <c r="A348" s="55"/>
      <c r="B348" s="56"/>
      <c r="C348" s="57"/>
      <c r="D348" s="58"/>
      <c r="E348" s="20" t="s">
        <v>16</v>
      </c>
      <c r="F348" s="20"/>
      <c r="G348" s="57"/>
      <c r="H348" s="51"/>
      <c r="I348" s="52"/>
      <c r="J348" s="18" t="s">
        <v>15</v>
      </c>
      <c r="K348" s="51"/>
      <c r="L348" s="51"/>
      <c r="M348" s="52"/>
      <c r="N348" s="53"/>
      <c r="O348" s="17" t="s">
        <v>6</v>
      </c>
      <c r="P348" s="17" t="s">
        <v>5</v>
      </c>
      <c r="Q348" s="17" t="s">
        <v>4</v>
      </c>
      <c r="R348" s="22">
        <v>43629</v>
      </c>
      <c r="S348" s="22" t="s">
        <v>3</v>
      </c>
      <c r="T348" s="16" t="s">
        <v>2</v>
      </c>
      <c r="U348" s="54"/>
      <c r="V348" s="54"/>
      <c r="W348" s="54"/>
      <c r="X348" s="54"/>
      <c r="Y348" s="54"/>
      <c r="Z348" s="54"/>
      <c r="AA348" s="54"/>
      <c r="AN348" s="21"/>
    </row>
    <row r="349" spans="1:40" s="7" customFormat="1" ht="78" hidden="1" customHeight="1" x14ac:dyDescent="0.25">
      <c r="A349" s="55"/>
      <c r="B349" s="56"/>
      <c r="C349" s="57"/>
      <c r="D349" s="58"/>
      <c r="E349" s="20"/>
      <c r="F349" s="20"/>
      <c r="G349" s="57"/>
      <c r="H349" s="51"/>
      <c r="I349" s="52"/>
      <c r="J349" s="18" t="s">
        <v>9</v>
      </c>
      <c r="K349" s="51"/>
      <c r="L349" s="51"/>
      <c r="M349" s="52"/>
      <c r="N349" s="53"/>
      <c r="O349" s="17" t="s">
        <v>6</v>
      </c>
      <c r="P349" s="17" t="s">
        <v>5</v>
      </c>
      <c r="Q349" s="17" t="s">
        <v>4</v>
      </c>
      <c r="R349" s="22">
        <v>43629</v>
      </c>
      <c r="S349" s="22" t="s">
        <v>3</v>
      </c>
      <c r="T349" s="16" t="s">
        <v>2</v>
      </c>
      <c r="U349" s="54"/>
      <c r="V349" s="54"/>
      <c r="W349" s="54"/>
      <c r="X349" s="54"/>
      <c r="Y349" s="54"/>
      <c r="Z349" s="54"/>
      <c r="AA349" s="54"/>
      <c r="AN349" s="21"/>
    </row>
    <row r="350" spans="1:40" s="7" customFormat="1" ht="78" hidden="1" customHeight="1" x14ac:dyDescent="0.25">
      <c r="A350" s="55"/>
      <c r="B350" s="56"/>
      <c r="C350" s="57"/>
      <c r="D350" s="58"/>
      <c r="E350" s="20"/>
      <c r="F350" s="20"/>
      <c r="G350" s="57"/>
      <c r="H350" s="51"/>
      <c r="I350" s="52"/>
      <c r="J350" s="18"/>
      <c r="K350" s="51"/>
      <c r="L350" s="51"/>
      <c r="M350" s="52"/>
      <c r="N350" s="53"/>
      <c r="O350" s="18"/>
      <c r="P350" s="18"/>
      <c r="Q350" s="17"/>
      <c r="R350" s="22"/>
      <c r="S350" s="22"/>
      <c r="T350" s="16"/>
      <c r="U350" s="54"/>
      <c r="V350" s="54"/>
      <c r="W350" s="54"/>
      <c r="X350" s="54"/>
      <c r="Y350" s="54"/>
      <c r="Z350" s="54"/>
      <c r="AA350" s="54"/>
      <c r="AN350" s="21"/>
    </row>
    <row r="351" spans="1:40" hidden="1" x14ac:dyDescent="0.25">
      <c r="A351" s="55"/>
      <c r="B351" s="56"/>
      <c r="C351" s="57"/>
      <c r="D351" s="58"/>
      <c r="E351" s="20"/>
      <c r="F351" s="19"/>
      <c r="G351" s="57"/>
      <c r="H351" s="51"/>
      <c r="I351" s="52"/>
      <c r="J351" s="18"/>
      <c r="K351" s="51"/>
      <c r="L351" s="51"/>
      <c r="M351" s="52"/>
      <c r="N351" s="53"/>
      <c r="O351" s="18"/>
      <c r="P351" s="18"/>
      <c r="Q351" s="17"/>
      <c r="R351" s="17"/>
      <c r="S351" s="16"/>
      <c r="T351" s="16"/>
      <c r="U351" s="54"/>
      <c r="V351" s="54"/>
      <c r="W351" s="54"/>
      <c r="X351" s="54"/>
      <c r="Y351" s="54"/>
      <c r="Z351" s="54"/>
      <c r="AA351" s="54"/>
    </row>
    <row r="352" spans="1:40" s="7" customFormat="1" ht="78" hidden="1" customHeight="1" x14ac:dyDescent="0.25">
      <c r="A352" s="55">
        <v>51</v>
      </c>
      <c r="B352" s="56" t="s">
        <v>14</v>
      </c>
      <c r="C352" s="57" t="s">
        <v>13</v>
      </c>
      <c r="D352" s="58" t="s">
        <v>12</v>
      </c>
      <c r="E352" s="20" t="s">
        <v>11</v>
      </c>
      <c r="F352" s="20" t="s">
        <v>10</v>
      </c>
      <c r="G352" s="57">
        <v>1</v>
      </c>
      <c r="H352" s="59">
        <v>4</v>
      </c>
      <c r="I352" s="52" t="str">
        <f>IF(OR(AND(G352=1,H352=1),AND(G352=2,H352=1),AND(G352=1,H352=2),AND(G352=2,H352=2),AND(G352=3,H352=1)),"BAJO",IF(OR(AND(G352=4,H352=1),AND(G352=3,H352=2),AND(G352=2,H352=3),AND(G352=1,H352=3)),"MODERADO",IF(OR(AND(G352=5,H352=1),AND(G352=5,H352=2),AND(G352=4,H352=2),AND(G352=4,H352=3),AND(G352=3,H352=3),AND(G352=2,H352=4),AND(G352=1,H352=4),AND(G352=1,H352=5)),"ALTO",IF(OR(AND(G352=5,H352=3),AND(G352=5,H352=4),AND(G352=4,H352=4),AND(G352=3,H352=4),AND(G352=5,H352=5),AND(G352=4,H352=5),AND(G352=3,H352=5),AND(G352=2,H352=5)),"EXTREMO",""))))</f>
        <v>ALTO</v>
      </c>
      <c r="J352" s="18" t="s">
        <v>9</v>
      </c>
      <c r="K352" s="50">
        <v>1</v>
      </c>
      <c r="L352" s="50">
        <v>3</v>
      </c>
      <c r="M352" s="52" t="str">
        <f>IF(OR(AND(K352=1,L352=1),AND(K352=2,L352=1),AND(K352=1,L352=2),AND(K352=2,L352=2),AND(K352=3,L352=1)),"BAJO",IF(OR(AND(K352=4,L352=1),AND(K352=3,L352=2),AND(K352=2,L352=3),AND(K352=1,L352=3)),"MODERADO",IF(OR(AND(K352=5,L352=1),AND(K352=5,L352=2),AND(K352=4,L352=2),AND(K352=4,L352=3),AND(K352=3,L352=3),AND(K352=2,L352=4),AND(K352=1,L352=4),AND(K352=1,L352=5)),"ALTO",IF(OR(AND(K352=5,L352=3),AND(K352=5,L352=4),AND(K352=4,L352=4),AND(K352=3,L352=4),AND(K352=5,L352=5),AND(K352=4,L352=5),AND(K352=3,L352=5),AND(K352=2,L352=5)),"EXTREMO",""))))</f>
        <v>MODERADO</v>
      </c>
      <c r="N352" s="53" t="s">
        <v>8</v>
      </c>
      <c r="O352" s="17" t="s">
        <v>6</v>
      </c>
      <c r="P352" s="17" t="s">
        <v>5</v>
      </c>
      <c r="Q352" s="17" t="s">
        <v>4</v>
      </c>
      <c r="R352" s="22">
        <v>43629</v>
      </c>
      <c r="S352" s="22" t="s">
        <v>3</v>
      </c>
      <c r="T352" s="16" t="s">
        <v>2</v>
      </c>
      <c r="U352" s="54" t="str">
        <f>$U$71</f>
        <v>Subsecretario de Sistemas de Información/Personal de Apoyo</v>
      </c>
      <c r="V352" s="54" t="str">
        <f>$V$71</f>
        <v>Los controles son de tipo preventivo y correctivo y ayudan a que el riesgo no se materialice, se llevan a cabo los controles establecidos, existen las evidencias correspondientes y son oportunos y confiables para la mitigación del riesgo.</v>
      </c>
      <c r="W352" s="54" t="str">
        <f>$W$71</f>
        <v>Continuar con la aplicación constante y seguimiento a la aplicación de los controles.</v>
      </c>
      <c r="X352" s="54"/>
      <c r="Y352" s="54" t="str">
        <f>$Y$71</f>
        <v>x</v>
      </c>
      <c r="Z352" s="54"/>
      <c r="AA352" s="54"/>
      <c r="AN352" s="21"/>
    </row>
    <row r="353" spans="1:40" s="7" customFormat="1" ht="78" hidden="1" customHeight="1" x14ac:dyDescent="0.25">
      <c r="A353" s="55"/>
      <c r="B353" s="56"/>
      <c r="C353" s="57"/>
      <c r="D353" s="58"/>
      <c r="E353" s="20"/>
      <c r="F353" s="20"/>
      <c r="G353" s="57"/>
      <c r="H353" s="51"/>
      <c r="I353" s="52"/>
      <c r="J353" s="18" t="s">
        <v>7</v>
      </c>
      <c r="K353" s="51"/>
      <c r="L353" s="51"/>
      <c r="M353" s="52"/>
      <c r="N353" s="53"/>
      <c r="O353" s="17" t="s">
        <v>6</v>
      </c>
      <c r="P353" s="17" t="s">
        <v>5</v>
      </c>
      <c r="Q353" s="17" t="s">
        <v>4</v>
      </c>
      <c r="R353" s="22">
        <v>43629</v>
      </c>
      <c r="S353" s="22" t="s">
        <v>3</v>
      </c>
      <c r="T353" s="16" t="s">
        <v>2</v>
      </c>
      <c r="U353" s="54"/>
      <c r="V353" s="54"/>
      <c r="W353" s="54"/>
      <c r="X353" s="54"/>
      <c r="Y353" s="54"/>
      <c r="Z353" s="54"/>
      <c r="AA353" s="54"/>
      <c r="AN353" s="21"/>
    </row>
    <row r="354" spans="1:40" s="7" customFormat="1" ht="78" hidden="1" customHeight="1" x14ac:dyDescent="0.25">
      <c r="A354" s="55"/>
      <c r="B354" s="56"/>
      <c r="C354" s="57"/>
      <c r="D354" s="58"/>
      <c r="E354" s="20"/>
      <c r="F354" s="20"/>
      <c r="G354" s="57"/>
      <c r="H354" s="51"/>
      <c r="I354" s="52"/>
      <c r="J354" s="18"/>
      <c r="K354" s="51"/>
      <c r="L354" s="51"/>
      <c r="M354" s="52"/>
      <c r="N354" s="53"/>
      <c r="O354" s="17" t="s">
        <v>6</v>
      </c>
      <c r="P354" s="17" t="s">
        <v>5</v>
      </c>
      <c r="Q354" s="17" t="s">
        <v>4</v>
      </c>
      <c r="R354" s="22">
        <v>43629</v>
      </c>
      <c r="S354" s="22" t="s">
        <v>3</v>
      </c>
      <c r="T354" s="16" t="s">
        <v>2</v>
      </c>
      <c r="U354" s="54"/>
      <c r="V354" s="54"/>
      <c r="W354" s="54"/>
      <c r="X354" s="54"/>
      <c r="Y354" s="54"/>
      <c r="Z354" s="54"/>
      <c r="AA354" s="54"/>
      <c r="AN354" s="21"/>
    </row>
    <row r="355" spans="1:40" s="7" customFormat="1" ht="78" hidden="1" customHeight="1" x14ac:dyDescent="0.25">
      <c r="A355" s="55"/>
      <c r="B355" s="56"/>
      <c r="C355" s="57"/>
      <c r="D355" s="58"/>
      <c r="E355" s="20"/>
      <c r="F355" s="20"/>
      <c r="G355" s="57"/>
      <c r="H355" s="51"/>
      <c r="I355" s="52"/>
      <c r="J355" s="18"/>
      <c r="K355" s="51"/>
      <c r="L355" s="51"/>
      <c r="M355" s="52"/>
      <c r="N355" s="53"/>
      <c r="O355" s="18"/>
      <c r="P355" s="18"/>
      <c r="Q355" s="17"/>
      <c r="R355" s="22"/>
      <c r="S355" s="22"/>
      <c r="T355" s="16"/>
      <c r="U355" s="54"/>
      <c r="V355" s="54"/>
      <c r="W355" s="54"/>
      <c r="X355" s="54"/>
      <c r="Y355" s="54"/>
      <c r="Z355" s="54"/>
      <c r="AA355" s="54"/>
      <c r="AN355" s="21"/>
    </row>
    <row r="356" spans="1:40" hidden="1" x14ac:dyDescent="0.25">
      <c r="A356" s="55"/>
      <c r="B356" s="56"/>
      <c r="C356" s="57"/>
      <c r="D356" s="58"/>
      <c r="E356" s="20"/>
      <c r="F356" s="19"/>
      <c r="G356" s="57"/>
      <c r="H356" s="51"/>
      <c r="I356" s="52"/>
      <c r="J356" s="18"/>
      <c r="K356" s="51"/>
      <c r="L356" s="51"/>
      <c r="M356" s="52"/>
      <c r="N356" s="53"/>
      <c r="O356" s="18"/>
      <c r="P356" s="18"/>
      <c r="Q356" s="17"/>
      <c r="R356" s="17"/>
      <c r="S356" s="16"/>
      <c r="T356" s="16"/>
      <c r="U356" s="54"/>
      <c r="V356" s="54"/>
      <c r="W356" s="54"/>
      <c r="X356" s="54"/>
      <c r="Y356" s="54"/>
      <c r="Z356" s="54"/>
      <c r="AA356" s="54"/>
    </row>
    <row r="357" spans="1:40" x14ac:dyDescent="0.25">
      <c r="A357" s="15"/>
      <c r="B357" s="6"/>
      <c r="C357" s="11"/>
      <c r="D357" s="14"/>
      <c r="E357" s="13"/>
      <c r="F357" s="12"/>
      <c r="G357" s="11"/>
      <c r="H357" s="10"/>
      <c r="I357" s="9"/>
      <c r="J357" s="7"/>
      <c r="K357" s="10"/>
      <c r="L357" s="10"/>
      <c r="M357" s="9"/>
      <c r="N357" s="8"/>
      <c r="O357" s="7"/>
      <c r="P357" s="7"/>
      <c r="Q357" s="6"/>
      <c r="R357" s="6"/>
      <c r="S357" s="5"/>
      <c r="T357" s="5"/>
      <c r="U357" s="49"/>
      <c r="V357" s="49"/>
      <c r="W357" s="49"/>
      <c r="X357" s="49"/>
      <c r="Y357" s="49"/>
      <c r="Z357" s="49"/>
      <c r="AA357" s="49"/>
    </row>
    <row r="359" spans="1:40" ht="15" customHeight="1" x14ac:dyDescent="0.25"/>
    <row r="360" spans="1:40" x14ac:dyDescent="0.25">
      <c r="Q360" s="1"/>
      <c r="R360" s="1"/>
    </row>
    <row r="361" spans="1:40" x14ac:dyDescent="0.25">
      <c r="K361" s="149" t="s">
        <v>1</v>
      </c>
      <c r="L361" s="149"/>
      <c r="M361" s="149"/>
      <c r="N361" s="149"/>
      <c r="O361" s="149"/>
      <c r="P361" s="149"/>
      <c r="Q361" s="149"/>
      <c r="R361" s="149"/>
      <c r="S361" s="149" t="s">
        <v>0</v>
      </c>
      <c r="T361" s="146"/>
    </row>
    <row r="362" spans="1:40" x14ac:dyDescent="0.25">
      <c r="K362" s="149"/>
      <c r="L362" s="149"/>
      <c r="M362" s="149"/>
      <c r="N362" s="149"/>
      <c r="O362" s="149"/>
      <c r="P362" s="149"/>
      <c r="Q362" s="149"/>
      <c r="R362" s="149"/>
      <c r="S362" s="146"/>
      <c r="T362" s="146"/>
    </row>
    <row r="363" spans="1:40" x14ac:dyDescent="0.25">
      <c r="K363" s="149"/>
      <c r="L363" s="149"/>
      <c r="M363" s="149"/>
      <c r="N363" s="149"/>
      <c r="O363" s="149"/>
      <c r="P363" s="149"/>
      <c r="Q363" s="149"/>
      <c r="R363" s="149"/>
      <c r="S363" s="146"/>
      <c r="T363" s="146"/>
    </row>
    <row r="364" spans="1:40" x14ac:dyDescent="0.25">
      <c r="K364" s="149"/>
      <c r="L364" s="149"/>
      <c r="M364" s="149"/>
      <c r="N364" s="149"/>
      <c r="O364" s="149"/>
      <c r="P364" s="149"/>
      <c r="Q364" s="149"/>
      <c r="R364" s="149"/>
      <c r="S364" s="146"/>
      <c r="T364" s="146"/>
    </row>
  </sheetData>
  <sheetProtection password="EB75" sheet="1" objects="1" scenarios="1" selectLockedCells="1" selectUnlockedCells="1"/>
  <dataConsolidate/>
  <mergeCells count="1263">
    <mergeCell ref="K282:K286"/>
    <mergeCell ref="L282:L286"/>
    <mergeCell ref="M277:M281"/>
    <mergeCell ref="N277:N281"/>
    <mergeCell ref="U277:U281"/>
    <mergeCell ref="V277:V281"/>
    <mergeCell ref="Y282:Y286"/>
    <mergeCell ref="Z282:Z286"/>
    <mergeCell ref="AA282:AA286"/>
    <mergeCell ref="A282:A286"/>
    <mergeCell ref="B282:B286"/>
    <mergeCell ref="C282:C286"/>
    <mergeCell ref="D282:D286"/>
    <mergeCell ref="G282:G286"/>
    <mergeCell ref="H282:H286"/>
    <mergeCell ref="I282:I286"/>
    <mergeCell ref="M282:M286"/>
    <mergeCell ref="N282:N286"/>
    <mergeCell ref="U282:U286"/>
    <mergeCell ref="V282:V286"/>
    <mergeCell ref="W282:W286"/>
    <mergeCell ref="X282:X286"/>
    <mergeCell ref="AA272:AA276"/>
    <mergeCell ref="A272:A276"/>
    <mergeCell ref="B272:B276"/>
    <mergeCell ref="C272:C276"/>
    <mergeCell ref="D272:D276"/>
    <mergeCell ref="G272:G276"/>
    <mergeCell ref="H272:H276"/>
    <mergeCell ref="I272:I276"/>
    <mergeCell ref="K272:K276"/>
    <mergeCell ref="L272:L276"/>
    <mergeCell ref="U272:U276"/>
    <mergeCell ref="V272:V276"/>
    <mergeCell ref="W272:W276"/>
    <mergeCell ref="X272:X276"/>
    <mergeCell ref="Y272:Y276"/>
    <mergeCell ref="Z272:Z276"/>
    <mergeCell ref="H277:H281"/>
    <mergeCell ref="I277:I281"/>
    <mergeCell ref="K277:K281"/>
    <mergeCell ref="L277:L281"/>
    <mergeCell ref="M272:M276"/>
    <mergeCell ref="N272:N276"/>
    <mergeCell ref="W277:W281"/>
    <mergeCell ref="X277:X281"/>
    <mergeCell ref="Y277:Y281"/>
    <mergeCell ref="Z277:Z281"/>
    <mergeCell ref="AA277:AA281"/>
    <mergeCell ref="A277:A281"/>
    <mergeCell ref="B277:B281"/>
    <mergeCell ref="C277:C281"/>
    <mergeCell ref="D277:D281"/>
    <mergeCell ref="G277:G281"/>
    <mergeCell ref="K267:K271"/>
    <mergeCell ref="L267:L271"/>
    <mergeCell ref="M262:M266"/>
    <mergeCell ref="N262:N266"/>
    <mergeCell ref="U262:U266"/>
    <mergeCell ref="V262:V266"/>
    <mergeCell ref="Y267:Y271"/>
    <mergeCell ref="Z267:Z271"/>
    <mergeCell ref="AA267:AA271"/>
    <mergeCell ref="A267:A271"/>
    <mergeCell ref="B267:B271"/>
    <mergeCell ref="C267:C271"/>
    <mergeCell ref="D267:D271"/>
    <mergeCell ref="G267:G271"/>
    <mergeCell ref="H267:H271"/>
    <mergeCell ref="I267:I271"/>
    <mergeCell ref="M267:M271"/>
    <mergeCell ref="N267:N271"/>
    <mergeCell ref="U267:U271"/>
    <mergeCell ref="V267:V271"/>
    <mergeCell ref="W267:W271"/>
    <mergeCell ref="X267:X271"/>
    <mergeCell ref="AA257:AA261"/>
    <mergeCell ref="A257:A261"/>
    <mergeCell ref="B257:B261"/>
    <mergeCell ref="C257:C261"/>
    <mergeCell ref="D257:D261"/>
    <mergeCell ref="G257:G261"/>
    <mergeCell ref="H257:H261"/>
    <mergeCell ref="I257:I261"/>
    <mergeCell ref="K257:K261"/>
    <mergeCell ref="L257:L261"/>
    <mergeCell ref="U257:U261"/>
    <mergeCell ref="V257:V261"/>
    <mergeCell ref="W257:W261"/>
    <mergeCell ref="X257:X261"/>
    <mergeCell ref="Y257:Y261"/>
    <mergeCell ref="Z257:Z261"/>
    <mergeCell ref="H262:H266"/>
    <mergeCell ref="I262:I266"/>
    <mergeCell ref="K262:K266"/>
    <mergeCell ref="L262:L266"/>
    <mergeCell ref="M257:M261"/>
    <mergeCell ref="N257:N261"/>
    <mergeCell ref="W262:W266"/>
    <mergeCell ref="X262:X266"/>
    <mergeCell ref="Y262:Y266"/>
    <mergeCell ref="Z262:Z266"/>
    <mergeCell ref="AA262:AA266"/>
    <mergeCell ref="A262:A266"/>
    <mergeCell ref="B262:B266"/>
    <mergeCell ref="C262:C266"/>
    <mergeCell ref="D262:D266"/>
    <mergeCell ref="G262:G266"/>
    <mergeCell ref="K252:K256"/>
    <mergeCell ref="L252:L256"/>
    <mergeCell ref="M247:M251"/>
    <mergeCell ref="N247:N251"/>
    <mergeCell ref="U247:U251"/>
    <mergeCell ref="V247:V251"/>
    <mergeCell ref="Y252:Y256"/>
    <mergeCell ref="Z252:Z256"/>
    <mergeCell ref="AA252:AA256"/>
    <mergeCell ref="A252:A256"/>
    <mergeCell ref="B252:B256"/>
    <mergeCell ref="C252:C256"/>
    <mergeCell ref="D252:D256"/>
    <mergeCell ref="G252:G256"/>
    <mergeCell ref="H252:H256"/>
    <mergeCell ref="I252:I256"/>
    <mergeCell ref="M252:M256"/>
    <mergeCell ref="N252:N256"/>
    <mergeCell ref="U252:U256"/>
    <mergeCell ref="V252:V256"/>
    <mergeCell ref="W252:W256"/>
    <mergeCell ref="X252:X256"/>
    <mergeCell ref="AA242:AA246"/>
    <mergeCell ref="A242:A246"/>
    <mergeCell ref="B242:B246"/>
    <mergeCell ref="C242:C246"/>
    <mergeCell ref="D242:D246"/>
    <mergeCell ref="G242:G246"/>
    <mergeCell ref="H242:H246"/>
    <mergeCell ref="I242:I246"/>
    <mergeCell ref="K242:K246"/>
    <mergeCell ref="L242:L246"/>
    <mergeCell ref="U242:U246"/>
    <mergeCell ref="V242:V246"/>
    <mergeCell ref="W242:W246"/>
    <mergeCell ref="X242:X246"/>
    <mergeCell ref="Y242:Y246"/>
    <mergeCell ref="Z242:Z246"/>
    <mergeCell ref="H247:H251"/>
    <mergeCell ref="I247:I251"/>
    <mergeCell ref="K247:K251"/>
    <mergeCell ref="L247:L251"/>
    <mergeCell ref="M242:M246"/>
    <mergeCell ref="N242:N246"/>
    <mergeCell ref="W247:W251"/>
    <mergeCell ref="X247:X251"/>
    <mergeCell ref="Y247:Y251"/>
    <mergeCell ref="Z247:Z251"/>
    <mergeCell ref="AA247:AA251"/>
    <mergeCell ref="A247:A251"/>
    <mergeCell ref="B247:B251"/>
    <mergeCell ref="C247:C251"/>
    <mergeCell ref="D247:D251"/>
    <mergeCell ref="G247:G251"/>
    <mergeCell ref="K237:K241"/>
    <mergeCell ref="L237:L241"/>
    <mergeCell ref="M232:M236"/>
    <mergeCell ref="N232:N236"/>
    <mergeCell ref="U232:U236"/>
    <mergeCell ref="V232:V236"/>
    <mergeCell ref="Y237:Y241"/>
    <mergeCell ref="Z237:Z241"/>
    <mergeCell ref="AA237:AA241"/>
    <mergeCell ref="A237:A241"/>
    <mergeCell ref="B237:B241"/>
    <mergeCell ref="C237:C241"/>
    <mergeCell ref="D237:D241"/>
    <mergeCell ref="G237:G241"/>
    <mergeCell ref="H237:H241"/>
    <mergeCell ref="I237:I241"/>
    <mergeCell ref="M237:M241"/>
    <mergeCell ref="N237:N241"/>
    <mergeCell ref="U237:U241"/>
    <mergeCell ref="V237:V241"/>
    <mergeCell ref="W237:W241"/>
    <mergeCell ref="X237:X241"/>
    <mergeCell ref="AA227:AA231"/>
    <mergeCell ref="A227:A231"/>
    <mergeCell ref="B227:B231"/>
    <mergeCell ref="C227:C231"/>
    <mergeCell ref="D227:D231"/>
    <mergeCell ref="G227:G231"/>
    <mergeCell ref="H227:H231"/>
    <mergeCell ref="I227:I231"/>
    <mergeCell ref="K227:K231"/>
    <mergeCell ref="L227:L231"/>
    <mergeCell ref="U227:U231"/>
    <mergeCell ref="V227:V231"/>
    <mergeCell ref="W227:W231"/>
    <mergeCell ref="X227:X231"/>
    <mergeCell ref="Y227:Y231"/>
    <mergeCell ref="Z227:Z231"/>
    <mergeCell ref="H232:H236"/>
    <mergeCell ref="I232:I236"/>
    <mergeCell ref="K232:K236"/>
    <mergeCell ref="L232:L236"/>
    <mergeCell ref="M227:M231"/>
    <mergeCell ref="N227:N231"/>
    <mergeCell ref="W232:W236"/>
    <mergeCell ref="X232:X236"/>
    <mergeCell ref="Y232:Y236"/>
    <mergeCell ref="Z232:Z236"/>
    <mergeCell ref="AA232:AA236"/>
    <mergeCell ref="A232:A236"/>
    <mergeCell ref="B232:B236"/>
    <mergeCell ref="C232:C236"/>
    <mergeCell ref="D232:D236"/>
    <mergeCell ref="G232:G236"/>
    <mergeCell ref="K222:K226"/>
    <mergeCell ref="L222:L226"/>
    <mergeCell ref="M217:M221"/>
    <mergeCell ref="N217:N221"/>
    <mergeCell ref="U217:U221"/>
    <mergeCell ref="V217:V221"/>
    <mergeCell ref="Y222:Y226"/>
    <mergeCell ref="Z222:Z226"/>
    <mergeCell ref="AA222:AA226"/>
    <mergeCell ref="A222:A226"/>
    <mergeCell ref="B222:B226"/>
    <mergeCell ref="C222:C226"/>
    <mergeCell ref="D222:D226"/>
    <mergeCell ref="G222:G226"/>
    <mergeCell ref="H222:H226"/>
    <mergeCell ref="I222:I226"/>
    <mergeCell ref="M222:M226"/>
    <mergeCell ref="N222:N226"/>
    <mergeCell ref="U222:U226"/>
    <mergeCell ref="V222:V226"/>
    <mergeCell ref="W222:W226"/>
    <mergeCell ref="X222:X226"/>
    <mergeCell ref="AA212:AA216"/>
    <mergeCell ref="A212:A216"/>
    <mergeCell ref="B212:B216"/>
    <mergeCell ref="C212:C216"/>
    <mergeCell ref="D212:D216"/>
    <mergeCell ref="G212:G216"/>
    <mergeCell ref="H212:H216"/>
    <mergeCell ref="I212:I216"/>
    <mergeCell ref="K212:K216"/>
    <mergeCell ref="L212:L216"/>
    <mergeCell ref="U212:U216"/>
    <mergeCell ref="V212:V216"/>
    <mergeCell ref="W212:W216"/>
    <mergeCell ref="X212:X216"/>
    <mergeCell ref="Y212:Y216"/>
    <mergeCell ref="Z212:Z216"/>
    <mergeCell ref="H217:H221"/>
    <mergeCell ref="I217:I221"/>
    <mergeCell ref="K217:K221"/>
    <mergeCell ref="L217:L221"/>
    <mergeCell ref="M212:M216"/>
    <mergeCell ref="N212:N216"/>
    <mergeCell ref="W217:W221"/>
    <mergeCell ref="X217:X221"/>
    <mergeCell ref="Y217:Y221"/>
    <mergeCell ref="Z217:Z221"/>
    <mergeCell ref="AA217:AA221"/>
    <mergeCell ref="A217:A221"/>
    <mergeCell ref="B217:B221"/>
    <mergeCell ref="C217:C221"/>
    <mergeCell ref="D217:D221"/>
    <mergeCell ref="G217:G221"/>
    <mergeCell ref="K207:K211"/>
    <mergeCell ref="L207:L211"/>
    <mergeCell ref="M202:M206"/>
    <mergeCell ref="N202:N206"/>
    <mergeCell ref="U202:U206"/>
    <mergeCell ref="V202:V206"/>
    <mergeCell ref="Y207:Y211"/>
    <mergeCell ref="Z207:Z211"/>
    <mergeCell ref="AA207:AA211"/>
    <mergeCell ref="A207:A211"/>
    <mergeCell ref="B207:B211"/>
    <mergeCell ref="C207:C211"/>
    <mergeCell ref="D207:D211"/>
    <mergeCell ref="G207:G211"/>
    <mergeCell ref="H207:H211"/>
    <mergeCell ref="I207:I211"/>
    <mergeCell ref="M207:M211"/>
    <mergeCell ref="N207:N211"/>
    <mergeCell ref="U207:U211"/>
    <mergeCell ref="V207:V211"/>
    <mergeCell ref="W207:W211"/>
    <mergeCell ref="X207:X211"/>
    <mergeCell ref="AA197:AA201"/>
    <mergeCell ref="A197:A201"/>
    <mergeCell ref="B197:B201"/>
    <mergeCell ref="C197:C201"/>
    <mergeCell ref="D197:D201"/>
    <mergeCell ref="G197:G201"/>
    <mergeCell ref="H197:H201"/>
    <mergeCell ref="I197:I201"/>
    <mergeCell ref="K197:K201"/>
    <mergeCell ref="L197:L201"/>
    <mergeCell ref="U197:U201"/>
    <mergeCell ref="V197:V201"/>
    <mergeCell ref="W197:W201"/>
    <mergeCell ref="X197:X201"/>
    <mergeCell ref="Y197:Y201"/>
    <mergeCell ref="Z197:Z201"/>
    <mergeCell ref="H202:H206"/>
    <mergeCell ref="I202:I206"/>
    <mergeCell ref="K202:K206"/>
    <mergeCell ref="L202:L206"/>
    <mergeCell ref="M197:M201"/>
    <mergeCell ref="N197:N201"/>
    <mergeCell ref="W202:W206"/>
    <mergeCell ref="X202:X206"/>
    <mergeCell ref="Y202:Y206"/>
    <mergeCell ref="Z202:Z206"/>
    <mergeCell ref="AA202:AA206"/>
    <mergeCell ref="A202:A206"/>
    <mergeCell ref="B202:B206"/>
    <mergeCell ref="C202:C206"/>
    <mergeCell ref="D202:D206"/>
    <mergeCell ref="G202:G206"/>
    <mergeCell ref="K192:K196"/>
    <mergeCell ref="L192:L196"/>
    <mergeCell ref="M187:M191"/>
    <mergeCell ref="N187:N191"/>
    <mergeCell ref="U187:U191"/>
    <mergeCell ref="V187:V191"/>
    <mergeCell ref="Y192:Y196"/>
    <mergeCell ref="Z192:Z196"/>
    <mergeCell ref="AA192:AA196"/>
    <mergeCell ref="A192:A196"/>
    <mergeCell ref="B192:B196"/>
    <mergeCell ref="C192:C196"/>
    <mergeCell ref="D192:D196"/>
    <mergeCell ref="G192:G196"/>
    <mergeCell ref="H192:H196"/>
    <mergeCell ref="I192:I196"/>
    <mergeCell ref="M192:M196"/>
    <mergeCell ref="N192:N196"/>
    <mergeCell ref="U192:U196"/>
    <mergeCell ref="V192:V196"/>
    <mergeCell ref="W192:W196"/>
    <mergeCell ref="X192:X196"/>
    <mergeCell ref="AA182:AA186"/>
    <mergeCell ref="A182:A186"/>
    <mergeCell ref="B182:B186"/>
    <mergeCell ref="C182:C186"/>
    <mergeCell ref="D182:D186"/>
    <mergeCell ref="G182:G186"/>
    <mergeCell ref="H182:H186"/>
    <mergeCell ref="I182:I186"/>
    <mergeCell ref="K182:K186"/>
    <mergeCell ref="L182:L186"/>
    <mergeCell ref="U182:U186"/>
    <mergeCell ref="V182:V186"/>
    <mergeCell ref="W182:W186"/>
    <mergeCell ref="X182:X186"/>
    <mergeCell ref="Y182:Y186"/>
    <mergeCell ref="Z182:Z186"/>
    <mergeCell ref="H187:H191"/>
    <mergeCell ref="I187:I191"/>
    <mergeCell ref="K187:K191"/>
    <mergeCell ref="L187:L191"/>
    <mergeCell ref="M182:M186"/>
    <mergeCell ref="N182:N186"/>
    <mergeCell ref="W187:W191"/>
    <mergeCell ref="X187:X191"/>
    <mergeCell ref="Y187:Y191"/>
    <mergeCell ref="Z187:Z191"/>
    <mergeCell ref="AA187:AA191"/>
    <mergeCell ref="A187:A191"/>
    <mergeCell ref="B187:B191"/>
    <mergeCell ref="C187:C191"/>
    <mergeCell ref="D187:D191"/>
    <mergeCell ref="G187:G191"/>
    <mergeCell ref="K177:K181"/>
    <mergeCell ref="L177:L181"/>
    <mergeCell ref="M172:M176"/>
    <mergeCell ref="N172:N176"/>
    <mergeCell ref="U172:U176"/>
    <mergeCell ref="V172:V176"/>
    <mergeCell ref="Y177:Y181"/>
    <mergeCell ref="Z177:Z181"/>
    <mergeCell ref="AA177:AA181"/>
    <mergeCell ref="A177:A181"/>
    <mergeCell ref="B177:B181"/>
    <mergeCell ref="C177:C181"/>
    <mergeCell ref="D177:D181"/>
    <mergeCell ref="G177:G181"/>
    <mergeCell ref="H177:H181"/>
    <mergeCell ref="I177:I181"/>
    <mergeCell ref="M177:M181"/>
    <mergeCell ref="N177:N181"/>
    <mergeCell ref="U177:U181"/>
    <mergeCell ref="V177:V181"/>
    <mergeCell ref="W177:W181"/>
    <mergeCell ref="X177:X181"/>
    <mergeCell ref="AA167:AA171"/>
    <mergeCell ref="A167:A171"/>
    <mergeCell ref="B167:B171"/>
    <mergeCell ref="C167:C171"/>
    <mergeCell ref="D167:D171"/>
    <mergeCell ref="G167:G171"/>
    <mergeCell ref="H167:H171"/>
    <mergeCell ref="I167:I171"/>
    <mergeCell ref="K167:K171"/>
    <mergeCell ref="L167:L171"/>
    <mergeCell ref="U167:U171"/>
    <mergeCell ref="V167:V171"/>
    <mergeCell ref="W167:W171"/>
    <mergeCell ref="X167:X171"/>
    <mergeCell ref="Y167:Y171"/>
    <mergeCell ref="Z167:Z171"/>
    <mergeCell ref="H172:H176"/>
    <mergeCell ref="I172:I176"/>
    <mergeCell ref="K172:K176"/>
    <mergeCell ref="L172:L176"/>
    <mergeCell ref="M167:M171"/>
    <mergeCell ref="N167:N171"/>
    <mergeCell ref="W172:W176"/>
    <mergeCell ref="X172:X176"/>
    <mergeCell ref="Y172:Y176"/>
    <mergeCell ref="Z172:Z176"/>
    <mergeCell ref="AA172:AA176"/>
    <mergeCell ref="A172:A176"/>
    <mergeCell ref="B172:B176"/>
    <mergeCell ref="C172:C176"/>
    <mergeCell ref="D172:D176"/>
    <mergeCell ref="G172:G176"/>
    <mergeCell ref="K162:K166"/>
    <mergeCell ref="L162:L166"/>
    <mergeCell ref="M157:M161"/>
    <mergeCell ref="N157:N161"/>
    <mergeCell ref="U157:U161"/>
    <mergeCell ref="V157:V161"/>
    <mergeCell ref="Y162:Y166"/>
    <mergeCell ref="Z162:Z166"/>
    <mergeCell ref="AA162:AA166"/>
    <mergeCell ref="A162:A166"/>
    <mergeCell ref="B162:B166"/>
    <mergeCell ref="C162:C166"/>
    <mergeCell ref="D162:D166"/>
    <mergeCell ref="G162:G166"/>
    <mergeCell ref="H162:H166"/>
    <mergeCell ref="I162:I166"/>
    <mergeCell ref="M162:M166"/>
    <mergeCell ref="N162:N166"/>
    <mergeCell ref="U162:U166"/>
    <mergeCell ref="V162:V166"/>
    <mergeCell ref="W162:W166"/>
    <mergeCell ref="X162:X166"/>
    <mergeCell ref="AA152:AA156"/>
    <mergeCell ref="A152:A156"/>
    <mergeCell ref="B152:B156"/>
    <mergeCell ref="C152:C156"/>
    <mergeCell ref="D152:D156"/>
    <mergeCell ref="G152:G156"/>
    <mergeCell ref="H152:H156"/>
    <mergeCell ref="I152:I156"/>
    <mergeCell ref="K152:K156"/>
    <mergeCell ref="L152:L156"/>
    <mergeCell ref="U152:U156"/>
    <mergeCell ref="V152:V156"/>
    <mergeCell ref="W152:W156"/>
    <mergeCell ref="X152:X156"/>
    <mergeCell ref="Y152:Y156"/>
    <mergeCell ref="Z152:Z156"/>
    <mergeCell ref="H157:H161"/>
    <mergeCell ref="I157:I161"/>
    <mergeCell ref="K157:K161"/>
    <mergeCell ref="L157:L161"/>
    <mergeCell ref="M152:M156"/>
    <mergeCell ref="N152:N156"/>
    <mergeCell ref="W157:W161"/>
    <mergeCell ref="X157:X161"/>
    <mergeCell ref="Y157:Y161"/>
    <mergeCell ref="Z157:Z161"/>
    <mergeCell ref="AA157:AA161"/>
    <mergeCell ref="A157:A161"/>
    <mergeCell ref="B157:B161"/>
    <mergeCell ref="C157:C161"/>
    <mergeCell ref="D157:D161"/>
    <mergeCell ref="G157:G161"/>
    <mergeCell ref="K147:K151"/>
    <mergeCell ref="L147:L151"/>
    <mergeCell ref="M142:M146"/>
    <mergeCell ref="N142:N146"/>
    <mergeCell ref="U142:U146"/>
    <mergeCell ref="V142:V146"/>
    <mergeCell ref="Y147:Y151"/>
    <mergeCell ref="Z147:Z151"/>
    <mergeCell ref="AA147:AA151"/>
    <mergeCell ref="A147:A151"/>
    <mergeCell ref="B147:B151"/>
    <mergeCell ref="C147:C151"/>
    <mergeCell ref="D147:D151"/>
    <mergeCell ref="G147:G151"/>
    <mergeCell ref="H147:H151"/>
    <mergeCell ref="I147:I151"/>
    <mergeCell ref="M147:M151"/>
    <mergeCell ref="N147:N151"/>
    <mergeCell ref="U147:U151"/>
    <mergeCell ref="V147:V151"/>
    <mergeCell ref="W147:W151"/>
    <mergeCell ref="X147:X151"/>
    <mergeCell ref="AA137:AA141"/>
    <mergeCell ref="A137:A141"/>
    <mergeCell ref="B137:B141"/>
    <mergeCell ref="C137:C141"/>
    <mergeCell ref="D137:D141"/>
    <mergeCell ref="G137:G141"/>
    <mergeCell ref="H137:H141"/>
    <mergeCell ref="I137:I141"/>
    <mergeCell ref="K137:K141"/>
    <mergeCell ref="L137:L141"/>
    <mergeCell ref="U137:U141"/>
    <mergeCell ref="V137:V141"/>
    <mergeCell ref="W137:W141"/>
    <mergeCell ref="X137:X141"/>
    <mergeCell ref="Y137:Y141"/>
    <mergeCell ref="Z137:Z141"/>
    <mergeCell ref="H142:H146"/>
    <mergeCell ref="I142:I146"/>
    <mergeCell ref="K142:K146"/>
    <mergeCell ref="L142:L146"/>
    <mergeCell ref="M137:M141"/>
    <mergeCell ref="N137:N141"/>
    <mergeCell ref="W142:W146"/>
    <mergeCell ref="X142:X146"/>
    <mergeCell ref="Y142:Y146"/>
    <mergeCell ref="Z142:Z146"/>
    <mergeCell ref="AA142:AA146"/>
    <mergeCell ref="A142:A146"/>
    <mergeCell ref="B142:B146"/>
    <mergeCell ref="C142:C146"/>
    <mergeCell ref="D142:D146"/>
    <mergeCell ref="G142:G146"/>
    <mergeCell ref="AA127:AA131"/>
    <mergeCell ref="A127:A131"/>
    <mergeCell ref="B127:B131"/>
    <mergeCell ref="C127:C131"/>
    <mergeCell ref="D127:D131"/>
    <mergeCell ref="G127:G131"/>
    <mergeCell ref="K132:K136"/>
    <mergeCell ref="L132:L136"/>
    <mergeCell ref="M127:M131"/>
    <mergeCell ref="N127:N131"/>
    <mergeCell ref="U127:U131"/>
    <mergeCell ref="V127:V131"/>
    <mergeCell ref="Y132:Y136"/>
    <mergeCell ref="Z132:Z136"/>
    <mergeCell ref="AA132:AA136"/>
    <mergeCell ref="A132:A136"/>
    <mergeCell ref="B132:B136"/>
    <mergeCell ref="C132:C136"/>
    <mergeCell ref="D132:D136"/>
    <mergeCell ref="G132:G136"/>
    <mergeCell ref="H132:H136"/>
    <mergeCell ref="I132:I136"/>
    <mergeCell ref="M132:M136"/>
    <mergeCell ref="N132:N136"/>
    <mergeCell ref="U132:U136"/>
    <mergeCell ref="V132:V136"/>
    <mergeCell ref="W132:W136"/>
    <mergeCell ref="X132:X136"/>
    <mergeCell ref="K361:R364"/>
    <mergeCell ref="S361:T364"/>
    <mergeCell ref="N39:N43"/>
    <mergeCell ref="G39:G43"/>
    <mergeCell ref="H39:H43"/>
    <mergeCell ref="E12:E14"/>
    <mergeCell ref="A122:A126"/>
    <mergeCell ref="B122:B126"/>
    <mergeCell ref="C122:C126"/>
    <mergeCell ref="D122:D126"/>
    <mergeCell ref="G122:G126"/>
    <mergeCell ref="H122:H126"/>
    <mergeCell ref="Y122:Y126"/>
    <mergeCell ref="Z122:Z126"/>
    <mergeCell ref="AA122:AA126"/>
    <mergeCell ref="K122:K126"/>
    <mergeCell ref="L122:L126"/>
    <mergeCell ref="M122:M126"/>
    <mergeCell ref="N122:N126"/>
    <mergeCell ref="U122:U126"/>
    <mergeCell ref="V122:V126"/>
    <mergeCell ref="H127:H131"/>
    <mergeCell ref="I127:I131"/>
    <mergeCell ref="K127:K131"/>
    <mergeCell ref="L127:L131"/>
    <mergeCell ref="W122:W126"/>
    <mergeCell ref="X122:X126"/>
    <mergeCell ref="I122:I126"/>
    <mergeCell ref="W127:W131"/>
    <mergeCell ref="X127:X131"/>
    <mergeCell ref="Y127:Y131"/>
    <mergeCell ref="Z127:Z131"/>
    <mergeCell ref="A60:A64"/>
    <mergeCell ref="B60:B64"/>
    <mergeCell ref="U4:W4"/>
    <mergeCell ref="X4:AA4"/>
    <mergeCell ref="N5:T5"/>
    <mergeCell ref="U5:W5"/>
    <mergeCell ref="C4:M4"/>
    <mergeCell ref="C7:T7"/>
    <mergeCell ref="A6:T6"/>
    <mergeCell ref="N34:N38"/>
    <mergeCell ref="H34:H38"/>
    <mergeCell ref="J12:J14"/>
    <mergeCell ref="M39:M43"/>
    <mergeCell ref="L39:L43"/>
    <mergeCell ref="A10:B10"/>
    <mergeCell ref="B34:B38"/>
    <mergeCell ref="C34:C38"/>
    <mergeCell ref="G13:G14"/>
    <mergeCell ref="B12:B14"/>
    <mergeCell ref="A34:A38"/>
    <mergeCell ref="F12:F14"/>
    <mergeCell ref="I39:I43"/>
    <mergeCell ref="A39:A43"/>
    <mergeCell ref="B39:B43"/>
    <mergeCell ref="C39:C43"/>
    <mergeCell ref="D39:D43"/>
    <mergeCell ref="D34:D38"/>
    <mergeCell ref="I34:I38"/>
    <mergeCell ref="A23:A28"/>
    <mergeCell ref="A9:B9"/>
    <mergeCell ref="H60:H64"/>
    <mergeCell ref="A12:A14"/>
    <mergeCell ref="C3:AA3"/>
    <mergeCell ref="C8:T8"/>
    <mergeCell ref="M34:M38"/>
    <mergeCell ref="G12:I12"/>
    <mergeCell ref="H13:H14"/>
    <mergeCell ref="A15:AA15"/>
    <mergeCell ref="C9:T9"/>
    <mergeCell ref="C10:T10"/>
    <mergeCell ref="A8:B8"/>
    <mergeCell ref="N4:T4"/>
    <mergeCell ref="C5:M5"/>
    <mergeCell ref="A7:B7"/>
    <mergeCell ref="A1:B5"/>
    <mergeCell ref="K12:M12"/>
    <mergeCell ref="K13:K14"/>
    <mergeCell ref="G34:G38"/>
    <mergeCell ref="K34:K38"/>
    <mergeCell ref="L34:L38"/>
    <mergeCell ref="C1:AA1"/>
    <mergeCell ref="C2:AA2"/>
    <mergeCell ref="A11:T11"/>
    <mergeCell ref="T13:T14"/>
    <mergeCell ref="R13:S13"/>
    <mergeCell ref="C12:C14"/>
    <mergeCell ref="D12:D14"/>
    <mergeCell ref="Q13:Q14"/>
    <mergeCell ref="N12:T12"/>
    <mergeCell ref="L13:L14"/>
    <mergeCell ref="I13:I14"/>
    <mergeCell ref="B23:B28"/>
    <mergeCell ref="L23:L28"/>
    <mergeCell ref="M23:M28"/>
    <mergeCell ref="N23:N28"/>
    <mergeCell ref="C60:C64"/>
    <mergeCell ref="D60:D64"/>
    <mergeCell ref="C23:C28"/>
    <mergeCell ref="D23:D28"/>
    <mergeCell ref="G23:G28"/>
    <mergeCell ref="H23:H28"/>
    <mergeCell ref="K39:K43"/>
    <mergeCell ref="C65:C69"/>
    <mergeCell ref="D65:D69"/>
    <mergeCell ref="L91:L95"/>
    <mergeCell ref="M91:M95"/>
    <mergeCell ref="N91:N95"/>
    <mergeCell ref="A91:A95"/>
    <mergeCell ref="B91:B95"/>
    <mergeCell ref="C91:C95"/>
    <mergeCell ref="D91:D95"/>
    <mergeCell ref="G91:G95"/>
    <mergeCell ref="I23:I28"/>
    <mergeCell ref="K23:K28"/>
    <mergeCell ref="K91:K95"/>
    <mergeCell ref="A70:AA70"/>
    <mergeCell ref="A71:A75"/>
    <mergeCell ref="B71:B75"/>
    <mergeCell ref="C71:C75"/>
    <mergeCell ref="A44:AA44"/>
    <mergeCell ref="A65:A69"/>
    <mergeCell ref="B65:B69"/>
    <mergeCell ref="V34:V38"/>
    <mergeCell ref="W34:W38"/>
    <mergeCell ref="U23:U28"/>
    <mergeCell ref="V23:V28"/>
    <mergeCell ref="W23:W28"/>
    <mergeCell ref="U29:U33"/>
    <mergeCell ref="U39:U43"/>
    <mergeCell ref="V39:V43"/>
    <mergeCell ref="W39:W43"/>
    <mergeCell ref="X39:X43"/>
    <mergeCell ref="Y39:Y43"/>
    <mergeCell ref="Z39:Z43"/>
    <mergeCell ref="AA91:AA95"/>
    <mergeCell ref="U7:U10"/>
    <mergeCell ref="V7:Y10"/>
    <mergeCell ref="Z7:Z10"/>
    <mergeCell ref="AA7:AA10"/>
    <mergeCell ref="U91:U95"/>
    <mergeCell ref="V91:V95"/>
    <mergeCell ref="W91:W95"/>
    <mergeCell ref="X91:X95"/>
    <mergeCell ref="Y91:Y95"/>
    <mergeCell ref="H50:H54"/>
    <mergeCell ref="I50:I54"/>
    <mergeCell ref="K50:K54"/>
    <mergeCell ref="L50:L54"/>
    <mergeCell ref="AA34:AA38"/>
    <mergeCell ref="AA39:AA43"/>
    <mergeCell ref="X34:X38"/>
    <mergeCell ref="Y34:Y38"/>
    <mergeCell ref="Z34:Z38"/>
    <mergeCell ref="AA50:AA54"/>
    <mergeCell ref="H91:H95"/>
    <mergeCell ref="I91:I95"/>
    <mergeCell ref="Z91:Z95"/>
    <mergeCell ref="Y60:Y64"/>
    <mergeCell ref="Z60:Z64"/>
    <mergeCell ref="M13:M14"/>
    <mergeCell ref="N13:N14"/>
    <mergeCell ref="O13:O14"/>
    <mergeCell ref="P13:P14"/>
    <mergeCell ref="U12:AA12"/>
    <mergeCell ref="X13:Y13"/>
    <mergeCell ref="AA13:AA14"/>
    <mergeCell ref="A16:A22"/>
    <mergeCell ref="B16:B22"/>
    <mergeCell ref="C16:C22"/>
    <mergeCell ref="D16:D22"/>
    <mergeCell ref="G16:G22"/>
    <mergeCell ref="H29:H33"/>
    <mergeCell ref="I29:I33"/>
    <mergeCell ref="K29:K33"/>
    <mergeCell ref="L29:L33"/>
    <mergeCell ref="M29:M33"/>
    <mergeCell ref="N29:N33"/>
    <mergeCell ref="AA16:AA22"/>
    <mergeCell ref="AA45:AA49"/>
    <mergeCell ref="AA76:AA80"/>
    <mergeCell ref="AA81:AA85"/>
    <mergeCell ref="AA86:AA90"/>
    <mergeCell ref="A29:A33"/>
    <mergeCell ref="B29:B33"/>
    <mergeCell ref="C29:C33"/>
    <mergeCell ref="D29:D33"/>
    <mergeCell ref="G29:G33"/>
    <mergeCell ref="X23:X28"/>
    <mergeCell ref="Y23:Y28"/>
    <mergeCell ref="Z23:Z28"/>
    <mergeCell ref="AA23:AA28"/>
    <mergeCell ref="Z55:Z59"/>
    <mergeCell ref="AA55:AA59"/>
    <mergeCell ref="AA29:AA33"/>
    <mergeCell ref="X50:X54"/>
    <mergeCell ref="Y50:Y54"/>
    <mergeCell ref="Z50:Z54"/>
    <mergeCell ref="A50:A54"/>
    <mergeCell ref="O16:O19"/>
    <mergeCell ref="M50:M54"/>
    <mergeCell ref="N50:N54"/>
    <mergeCell ref="U50:U54"/>
    <mergeCell ref="V50:V54"/>
    <mergeCell ref="W50:W54"/>
    <mergeCell ref="V45:V49"/>
    <mergeCell ref="W45:W49"/>
    <mergeCell ref="U16:U22"/>
    <mergeCell ref="V16:V22"/>
    <mergeCell ref="W16:W22"/>
    <mergeCell ref="X16:X22"/>
    <mergeCell ref="Y16:Y22"/>
    <mergeCell ref="Z16:Z22"/>
    <mergeCell ref="H16:H22"/>
    <mergeCell ref="I16:I22"/>
    <mergeCell ref="K16:K22"/>
    <mergeCell ref="L16:L22"/>
    <mergeCell ref="M16:M22"/>
    <mergeCell ref="N16:N22"/>
    <mergeCell ref="V29:V33"/>
    <mergeCell ref="W29:W33"/>
    <mergeCell ref="X29:X33"/>
    <mergeCell ref="Y29:Y33"/>
    <mergeCell ref="Z29:Z33"/>
    <mergeCell ref="U34:U38"/>
    <mergeCell ref="W55:W59"/>
    <mergeCell ref="X55:X59"/>
    <mergeCell ref="Y55:Y59"/>
    <mergeCell ref="A45:A49"/>
    <mergeCell ref="B45:B49"/>
    <mergeCell ref="C45:C49"/>
    <mergeCell ref="D45:D49"/>
    <mergeCell ref="G45:G49"/>
    <mergeCell ref="H45:H49"/>
    <mergeCell ref="I55:I59"/>
    <mergeCell ref="K55:K59"/>
    <mergeCell ref="L55:L59"/>
    <mergeCell ref="M55:M59"/>
    <mergeCell ref="N55:N59"/>
    <mergeCell ref="U55:U59"/>
    <mergeCell ref="A55:A59"/>
    <mergeCell ref="B55:B59"/>
    <mergeCell ref="C55:C59"/>
    <mergeCell ref="D55:D59"/>
    <mergeCell ref="G55:G59"/>
    <mergeCell ref="H55:H59"/>
    <mergeCell ref="B50:B54"/>
    <mergeCell ref="C50:C54"/>
    <mergeCell ref="D50:D54"/>
    <mergeCell ref="G50:G54"/>
    <mergeCell ref="AA71:AA75"/>
    <mergeCell ref="A76:A80"/>
    <mergeCell ref="B76:B80"/>
    <mergeCell ref="C76:C80"/>
    <mergeCell ref="D76:D80"/>
    <mergeCell ref="G76:G80"/>
    <mergeCell ref="H76:H80"/>
    <mergeCell ref="I76:I80"/>
    <mergeCell ref="K76:K80"/>
    <mergeCell ref="N71:N75"/>
    <mergeCell ref="U71:U75"/>
    <mergeCell ref="V71:V75"/>
    <mergeCell ref="W71:W75"/>
    <mergeCell ref="X71:X75"/>
    <mergeCell ref="Y71:Y75"/>
    <mergeCell ref="X45:X49"/>
    <mergeCell ref="Y45:Y49"/>
    <mergeCell ref="Z45:Z49"/>
    <mergeCell ref="D71:D75"/>
    <mergeCell ref="G71:G75"/>
    <mergeCell ref="H71:H75"/>
    <mergeCell ref="I71:I75"/>
    <mergeCell ref="K71:K75"/>
    <mergeCell ref="L71:L75"/>
    <mergeCell ref="M71:M75"/>
    <mergeCell ref="I45:I49"/>
    <mergeCell ref="K45:K49"/>
    <mergeCell ref="L45:L49"/>
    <mergeCell ref="M45:M49"/>
    <mergeCell ref="N45:N49"/>
    <mergeCell ref="U45:U49"/>
    <mergeCell ref="V55:V59"/>
    <mergeCell ref="X76:X80"/>
    <mergeCell ref="Y76:Y80"/>
    <mergeCell ref="Z76:Z80"/>
    <mergeCell ref="A81:A85"/>
    <mergeCell ref="B81:B85"/>
    <mergeCell ref="C81:C85"/>
    <mergeCell ref="D81:D85"/>
    <mergeCell ref="G81:G85"/>
    <mergeCell ref="H81:H85"/>
    <mergeCell ref="I81:I85"/>
    <mergeCell ref="L76:L80"/>
    <mergeCell ref="M76:M80"/>
    <mergeCell ref="N76:N80"/>
    <mergeCell ref="U76:U80"/>
    <mergeCell ref="V76:V80"/>
    <mergeCell ref="W76:W80"/>
    <mergeCell ref="Z71:Z75"/>
    <mergeCell ref="L102:L106"/>
    <mergeCell ref="M102:M106"/>
    <mergeCell ref="N102:N106"/>
    <mergeCell ref="U102:U106"/>
    <mergeCell ref="V102:V106"/>
    <mergeCell ref="I86:I90"/>
    <mergeCell ref="K86:K90"/>
    <mergeCell ref="L86:L90"/>
    <mergeCell ref="M86:M90"/>
    <mergeCell ref="N86:N90"/>
    <mergeCell ref="U86:U90"/>
    <mergeCell ref="W81:W85"/>
    <mergeCell ref="X81:X85"/>
    <mergeCell ref="Y81:Y85"/>
    <mergeCell ref="Z81:Z85"/>
    <mergeCell ref="A86:A90"/>
    <mergeCell ref="B86:B90"/>
    <mergeCell ref="C86:C90"/>
    <mergeCell ref="D86:D90"/>
    <mergeCell ref="G86:G90"/>
    <mergeCell ref="H86:H90"/>
    <mergeCell ref="K81:K85"/>
    <mergeCell ref="L81:L85"/>
    <mergeCell ref="M81:M85"/>
    <mergeCell ref="N81:N85"/>
    <mergeCell ref="U81:U85"/>
    <mergeCell ref="V81:V85"/>
    <mergeCell ref="D107:D111"/>
    <mergeCell ref="G107:G111"/>
    <mergeCell ref="H107:H111"/>
    <mergeCell ref="I107:I111"/>
    <mergeCell ref="K107:K111"/>
    <mergeCell ref="L107:L111"/>
    <mergeCell ref="AA97:AA101"/>
    <mergeCell ref="AA102:AA106"/>
    <mergeCell ref="A102:A106"/>
    <mergeCell ref="B102:B106"/>
    <mergeCell ref="C102:C106"/>
    <mergeCell ref="Z107:Z111"/>
    <mergeCell ref="AA107:AA111"/>
    <mergeCell ref="A107:A111"/>
    <mergeCell ref="B107:B111"/>
    <mergeCell ref="C107:C111"/>
    <mergeCell ref="U97:U101"/>
    <mergeCell ref="V97:V101"/>
    <mergeCell ref="W97:W101"/>
    <mergeCell ref="X97:X101"/>
    <mergeCell ref="Y97:Y101"/>
    <mergeCell ref="Z97:Z101"/>
    <mergeCell ref="H97:H101"/>
    <mergeCell ref="I97:I101"/>
    <mergeCell ref="K97:K101"/>
    <mergeCell ref="L97:L101"/>
    <mergeCell ref="M97:M101"/>
    <mergeCell ref="N97:N101"/>
    <mergeCell ref="W102:W106"/>
    <mergeCell ref="X102:X106"/>
    <mergeCell ref="Y102:Y106"/>
    <mergeCell ref="Z102:Z106"/>
    <mergeCell ref="A117:A121"/>
    <mergeCell ref="B117:B121"/>
    <mergeCell ref="C117:C121"/>
    <mergeCell ref="D117:D121"/>
    <mergeCell ref="G117:G121"/>
    <mergeCell ref="H117:H121"/>
    <mergeCell ref="D102:D106"/>
    <mergeCell ref="G102:G106"/>
    <mergeCell ref="H102:H106"/>
    <mergeCell ref="I102:I106"/>
    <mergeCell ref="K102:K106"/>
    <mergeCell ref="AA117:AA121"/>
    <mergeCell ref="I117:I121"/>
    <mergeCell ref="K117:K121"/>
    <mergeCell ref="L117:L121"/>
    <mergeCell ref="X117:X121"/>
    <mergeCell ref="X107:X111"/>
    <mergeCell ref="Y107:Y111"/>
    <mergeCell ref="M107:M111"/>
    <mergeCell ref="N107:N111"/>
    <mergeCell ref="U107:U111"/>
    <mergeCell ref="V107:V111"/>
    <mergeCell ref="W107:W111"/>
    <mergeCell ref="AA112:AA116"/>
    <mergeCell ref="A112:A116"/>
    <mergeCell ref="B112:B116"/>
    <mergeCell ref="C112:C116"/>
    <mergeCell ref="D112:D116"/>
    <mergeCell ref="G112:G116"/>
    <mergeCell ref="H112:H116"/>
    <mergeCell ref="I112:I116"/>
    <mergeCell ref="K112:K116"/>
    <mergeCell ref="Y117:Y121"/>
    <mergeCell ref="Z117:Z121"/>
    <mergeCell ref="M112:M116"/>
    <mergeCell ref="N112:N116"/>
    <mergeCell ref="U112:U116"/>
    <mergeCell ref="V112:V116"/>
    <mergeCell ref="W112:W116"/>
    <mergeCell ref="X112:X116"/>
    <mergeCell ref="Y112:Y116"/>
    <mergeCell ref="Z112:Z116"/>
    <mergeCell ref="I60:I64"/>
    <mergeCell ref="M117:M121"/>
    <mergeCell ref="N117:N121"/>
    <mergeCell ref="U117:U121"/>
    <mergeCell ref="V117:V121"/>
    <mergeCell ref="W117:W121"/>
    <mergeCell ref="K65:K69"/>
    <mergeCell ref="I65:I69"/>
    <mergeCell ref="N60:N64"/>
    <mergeCell ref="M60:M64"/>
    <mergeCell ref="L112:L116"/>
    <mergeCell ref="A96:AA96"/>
    <mergeCell ref="A97:A101"/>
    <mergeCell ref="B97:B101"/>
    <mergeCell ref="C97:C101"/>
    <mergeCell ref="D97:D101"/>
    <mergeCell ref="G97:G101"/>
    <mergeCell ref="V86:V90"/>
    <mergeCell ref="W86:W90"/>
    <mergeCell ref="X86:X90"/>
    <mergeCell ref="Y86:Y90"/>
    <mergeCell ref="Z86:Z90"/>
    <mergeCell ref="W297:W301"/>
    <mergeCell ref="X297:X301"/>
    <mergeCell ref="Y297:Y301"/>
    <mergeCell ref="Z297:Z301"/>
    <mergeCell ref="AA287:AA291"/>
    <mergeCell ref="A292:A296"/>
    <mergeCell ref="B292:B296"/>
    <mergeCell ref="C292:C296"/>
    <mergeCell ref="D292:D296"/>
    <mergeCell ref="G292:G296"/>
    <mergeCell ref="L60:L64"/>
    <mergeCell ref="U65:U69"/>
    <mergeCell ref="N65:N69"/>
    <mergeCell ref="M65:M69"/>
    <mergeCell ref="L65:L69"/>
    <mergeCell ref="K60:K64"/>
    <mergeCell ref="AA65:AA69"/>
    <mergeCell ref="Z65:Z69"/>
    <mergeCell ref="Y65:Y69"/>
    <mergeCell ref="X65:X69"/>
    <mergeCell ref="W65:W69"/>
    <mergeCell ref="V65:V69"/>
    <mergeCell ref="Y287:Y291"/>
    <mergeCell ref="Z287:Z291"/>
    <mergeCell ref="G60:G64"/>
    <mergeCell ref="H65:H69"/>
    <mergeCell ref="G65:G69"/>
    <mergeCell ref="AA60:AA64"/>
    <mergeCell ref="X60:X64"/>
    <mergeCell ref="W60:W64"/>
    <mergeCell ref="V60:V64"/>
    <mergeCell ref="U60:U64"/>
    <mergeCell ref="AA292:AA296"/>
    <mergeCell ref="A287:A291"/>
    <mergeCell ref="B287:B291"/>
    <mergeCell ref="C287:C291"/>
    <mergeCell ref="D287:D291"/>
    <mergeCell ref="G287:G291"/>
    <mergeCell ref="H287:H291"/>
    <mergeCell ref="I287:I291"/>
    <mergeCell ref="K287:K291"/>
    <mergeCell ref="L287:L291"/>
    <mergeCell ref="U292:U296"/>
    <mergeCell ref="V292:V296"/>
    <mergeCell ref="W292:W296"/>
    <mergeCell ref="X292:X296"/>
    <mergeCell ref="Y292:Y296"/>
    <mergeCell ref="Z292:Z296"/>
    <mergeCell ref="H292:H296"/>
    <mergeCell ref="I292:I296"/>
    <mergeCell ref="K292:K296"/>
    <mergeCell ref="L292:L296"/>
    <mergeCell ref="M292:M296"/>
    <mergeCell ref="N292:N296"/>
    <mergeCell ref="M287:M291"/>
    <mergeCell ref="N287:N291"/>
    <mergeCell ref="U287:U291"/>
    <mergeCell ref="V287:V291"/>
    <mergeCell ref="W287:W291"/>
    <mergeCell ref="X287:X291"/>
    <mergeCell ref="K297:K301"/>
    <mergeCell ref="L297:L301"/>
    <mergeCell ref="M297:M301"/>
    <mergeCell ref="N297:N301"/>
    <mergeCell ref="U297:U301"/>
    <mergeCell ref="V297:V301"/>
    <mergeCell ref="Y302:Y306"/>
    <mergeCell ref="Z302:Z306"/>
    <mergeCell ref="AA302:AA306"/>
    <mergeCell ref="A297:A301"/>
    <mergeCell ref="B297:B301"/>
    <mergeCell ref="C297:C301"/>
    <mergeCell ref="D297:D301"/>
    <mergeCell ref="G297:G301"/>
    <mergeCell ref="H297:H301"/>
    <mergeCell ref="I297:I301"/>
    <mergeCell ref="M302:M306"/>
    <mergeCell ref="N302:N306"/>
    <mergeCell ref="U302:U306"/>
    <mergeCell ref="V302:V306"/>
    <mergeCell ref="W302:W306"/>
    <mergeCell ref="X302:X306"/>
    <mergeCell ref="AA297:AA301"/>
    <mergeCell ref="A302:A306"/>
    <mergeCell ref="B302:B306"/>
    <mergeCell ref="C302:C306"/>
    <mergeCell ref="D302:D306"/>
    <mergeCell ref="G302:G306"/>
    <mergeCell ref="H302:H306"/>
    <mergeCell ref="I302:I306"/>
    <mergeCell ref="K302:K306"/>
    <mergeCell ref="L302:L306"/>
    <mergeCell ref="A312:A316"/>
    <mergeCell ref="B312:B316"/>
    <mergeCell ref="C312:C316"/>
    <mergeCell ref="D312:D316"/>
    <mergeCell ref="G312:G316"/>
    <mergeCell ref="I307:I311"/>
    <mergeCell ref="K307:K311"/>
    <mergeCell ref="L307:L311"/>
    <mergeCell ref="M307:M311"/>
    <mergeCell ref="N307:N311"/>
    <mergeCell ref="U307:U311"/>
    <mergeCell ref="A307:A311"/>
    <mergeCell ref="B307:B311"/>
    <mergeCell ref="C307:C311"/>
    <mergeCell ref="D307:D311"/>
    <mergeCell ref="G307:G311"/>
    <mergeCell ref="H307:H311"/>
    <mergeCell ref="B317:B321"/>
    <mergeCell ref="C317:C321"/>
    <mergeCell ref="D317:D321"/>
    <mergeCell ref="G317:G321"/>
    <mergeCell ref="H317:H321"/>
    <mergeCell ref="I317:I321"/>
    <mergeCell ref="U312:U316"/>
    <mergeCell ref="V312:V316"/>
    <mergeCell ref="W312:W316"/>
    <mergeCell ref="X312:X316"/>
    <mergeCell ref="Y312:Y316"/>
    <mergeCell ref="Z312:Z316"/>
    <mergeCell ref="H312:H316"/>
    <mergeCell ref="I312:I316"/>
    <mergeCell ref="K312:K316"/>
    <mergeCell ref="L312:L316"/>
    <mergeCell ref="M312:M316"/>
    <mergeCell ref="N312:N316"/>
    <mergeCell ref="X327:X331"/>
    <mergeCell ref="Y327:Y331"/>
    <mergeCell ref="Z327:Z331"/>
    <mergeCell ref="H327:H331"/>
    <mergeCell ref="I327:I331"/>
    <mergeCell ref="K327:K331"/>
    <mergeCell ref="L327:L331"/>
    <mergeCell ref="M327:M331"/>
    <mergeCell ref="N327:N331"/>
    <mergeCell ref="W317:W321"/>
    <mergeCell ref="X317:X321"/>
    <mergeCell ref="Y317:Y321"/>
    <mergeCell ref="Z317:Z321"/>
    <mergeCell ref="AA307:AA311"/>
    <mergeCell ref="AA312:AA316"/>
    <mergeCell ref="AA317:AA321"/>
    <mergeCell ref="K317:K321"/>
    <mergeCell ref="L317:L321"/>
    <mergeCell ref="M317:M321"/>
    <mergeCell ref="N317:N321"/>
    <mergeCell ref="U317:U321"/>
    <mergeCell ref="V317:V321"/>
    <mergeCell ref="V307:V311"/>
    <mergeCell ref="W307:W311"/>
    <mergeCell ref="X307:X311"/>
    <mergeCell ref="Y307:Y311"/>
    <mergeCell ref="Z307:Z311"/>
    <mergeCell ref="H332:H336"/>
    <mergeCell ref="A317:A321"/>
    <mergeCell ref="M337:M341"/>
    <mergeCell ref="N337:N341"/>
    <mergeCell ref="U337:U341"/>
    <mergeCell ref="V337:V341"/>
    <mergeCell ref="W337:W341"/>
    <mergeCell ref="I332:I336"/>
    <mergeCell ref="K332:K336"/>
    <mergeCell ref="L332:L336"/>
    <mergeCell ref="M332:M336"/>
    <mergeCell ref="V322:V326"/>
    <mergeCell ref="W322:W326"/>
    <mergeCell ref="X322:X326"/>
    <mergeCell ref="Y322:Y326"/>
    <mergeCell ref="Z322:Z326"/>
    <mergeCell ref="AA322:AA326"/>
    <mergeCell ref="I322:I326"/>
    <mergeCell ref="K322:K326"/>
    <mergeCell ref="L322:L326"/>
    <mergeCell ref="M322:M326"/>
    <mergeCell ref="N322:N326"/>
    <mergeCell ref="U322:U326"/>
    <mergeCell ref="A322:A326"/>
    <mergeCell ref="B322:B326"/>
    <mergeCell ref="C322:C326"/>
    <mergeCell ref="D322:D326"/>
    <mergeCell ref="G322:G326"/>
    <mergeCell ref="H322:H326"/>
    <mergeCell ref="U327:U331"/>
    <mergeCell ref="V327:V331"/>
    <mergeCell ref="W327:W331"/>
    <mergeCell ref="W347:W351"/>
    <mergeCell ref="X347:X351"/>
    <mergeCell ref="Y347:Y351"/>
    <mergeCell ref="Z347:Z351"/>
    <mergeCell ref="AA337:AA341"/>
    <mergeCell ref="A342:A346"/>
    <mergeCell ref="B342:B346"/>
    <mergeCell ref="C342:C346"/>
    <mergeCell ref="D342:D346"/>
    <mergeCell ref="G342:G346"/>
    <mergeCell ref="Z332:Z336"/>
    <mergeCell ref="AA332:AA336"/>
    <mergeCell ref="A327:A331"/>
    <mergeCell ref="B327:B331"/>
    <mergeCell ref="C327:C331"/>
    <mergeCell ref="D327:D331"/>
    <mergeCell ref="G327:G331"/>
    <mergeCell ref="N332:N336"/>
    <mergeCell ref="U332:U336"/>
    <mergeCell ref="V332:V336"/>
    <mergeCell ref="W332:W336"/>
    <mergeCell ref="X332:X336"/>
    <mergeCell ref="Y332:Y336"/>
    <mergeCell ref="X337:X341"/>
    <mergeCell ref="Y337:Y341"/>
    <mergeCell ref="Z337:Z341"/>
    <mergeCell ref="AA327:AA331"/>
    <mergeCell ref="A332:A336"/>
    <mergeCell ref="B332:B336"/>
    <mergeCell ref="C332:C336"/>
    <mergeCell ref="D332:D336"/>
    <mergeCell ref="G332:G336"/>
    <mergeCell ref="AA342:AA346"/>
    <mergeCell ref="A337:A341"/>
    <mergeCell ref="B337:B341"/>
    <mergeCell ref="C337:C341"/>
    <mergeCell ref="D337:D341"/>
    <mergeCell ref="G337:G341"/>
    <mergeCell ref="H337:H341"/>
    <mergeCell ref="I337:I341"/>
    <mergeCell ref="K337:K341"/>
    <mergeCell ref="L337:L341"/>
    <mergeCell ref="U342:U346"/>
    <mergeCell ref="V342:V346"/>
    <mergeCell ref="W342:W346"/>
    <mergeCell ref="X342:X346"/>
    <mergeCell ref="Y342:Y346"/>
    <mergeCell ref="Z342:Z346"/>
    <mergeCell ref="H342:H346"/>
    <mergeCell ref="I342:I346"/>
    <mergeCell ref="K342:K346"/>
    <mergeCell ref="L342:L346"/>
    <mergeCell ref="M342:M346"/>
    <mergeCell ref="N342:N346"/>
    <mergeCell ref="K347:K351"/>
    <mergeCell ref="L347:L351"/>
    <mergeCell ref="M347:M351"/>
    <mergeCell ref="N347:N351"/>
    <mergeCell ref="U347:U351"/>
    <mergeCell ref="V347:V351"/>
    <mergeCell ref="Y352:Y356"/>
    <mergeCell ref="Z352:Z356"/>
    <mergeCell ref="AA352:AA356"/>
    <mergeCell ref="A347:A351"/>
    <mergeCell ref="B347:B351"/>
    <mergeCell ref="C347:C351"/>
    <mergeCell ref="D347:D351"/>
    <mergeCell ref="G347:G351"/>
    <mergeCell ref="H347:H351"/>
    <mergeCell ref="I347:I351"/>
    <mergeCell ref="M352:M356"/>
    <mergeCell ref="N352:N356"/>
    <mergeCell ref="U352:U356"/>
    <mergeCell ref="V352:V356"/>
    <mergeCell ref="W352:W356"/>
    <mergeCell ref="X352:X356"/>
    <mergeCell ref="AA347:AA351"/>
    <mergeCell ref="A352:A356"/>
    <mergeCell ref="B352:B356"/>
    <mergeCell ref="C352:C356"/>
    <mergeCell ref="D352:D356"/>
    <mergeCell ref="G352:G356"/>
    <mergeCell ref="H352:H356"/>
    <mergeCell ref="I352:I356"/>
    <mergeCell ref="K352:K356"/>
    <mergeCell ref="L352:L356"/>
  </mergeCells>
  <conditionalFormatting sqref="I60:I69 M60:M69 M91:M95 I91:I95 I357 M357">
    <cfRule type="containsText" dxfId="243" priority="241" stopIfTrue="1" operator="containsText" text="EXTREMO">
      <formula>NOT(ISERROR(SEARCH("EXTREMO",I60)))</formula>
    </cfRule>
    <cfRule type="containsText" dxfId="242" priority="242" stopIfTrue="1" operator="containsText" text="ALTO">
      <formula>NOT(ISERROR(SEARCH("ALTO",I60)))</formula>
    </cfRule>
    <cfRule type="containsText" dxfId="241" priority="243" stopIfTrue="1" operator="containsText" text="MODERADO">
      <formula>NOT(ISERROR(SEARCH("MODERADO",I60)))</formula>
    </cfRule>
    <cfRule type="containsText" dxfId="240" priority="244" stopIfTrue="1" operator="containsText" text="BAJO">
      <formula>NOT(ISERROR(SEARCH("BAJO",I60)))</formula>
    </cfRule>
  </conditionalFormatting>
  <conditionalFormatting sqref="M34:M43">
    <cfRule type="containsText" dxfId="239" priority="237" stopIfTrue="1" operator="containsText" text="EXTREMO">
      <formula>NOT(ISERROR(SEARCH("EXTREMO",M34)))</formula>
    </cfRule>
    <cfRule type="containsText" dxfId="238" priority="238" stopIfTrue="1" operator="containsText" text="ALTO">
      <formula>NOT(ISERROR(SEARCH("ALTO",M34)))</formula>
    </cfRule>
    <cfRule type="containsText" dxfId="237" priority="239" stopIfTrue="1" operator="containsText" text="MODERADO">
      <formula>NOT(ISERROR(SEARCH("MODERADO",M34)))</formula>
    </cfRule>
    <cfRule type="containsText" dxfId="236" priority="240" stopIfTrue="1" operator="containsText" text="BAJO">
      <formula>NOT(ISERROR(SEARCH("BAJO",M34)))</formula>
    </cfRule>
  </conditionalFormatting>
  <conditionalFormatting sqref="I16:I22 I29:I43">
    <cfRule type="containsText" dxfId="235" priority="233" stopIfTrue="1" operator="containsText" text="EXTREMO">
      <formula>NOT(ISERROR(SEARCH("EXTREMO",I16)))</formula>
    </cfRule>
    <cfRule type="containsText" dxfId="234" priority="234" stopIfTrue="1" operator="containsText" text="ALTO">
      <formula>NOT(ISERROR(SEARCH("ALTO",I16)))</formula>
    </cfRule>
    <cfRule type="containsText" dxfId="233" priority="235" stopIfTrue="1" operator="containsText" text="MODERADO">
      <formula>NOT(ISERROR(SEARCH("MODERADO",I16)))</formula>
    </cfRule>
    <cfRule type="containsText" dxfId="232" priority="236" stopIfTrue="1" operator="containsText" text="BAJO">
      <formula>NOT(ISERROR(SEARCH("BAJO",I16)))</formula>
    </cfRule>
  </conditionalFormatting>
  <conditionalFormatting sqref="M29:M33">
    <cfRule type="containsText" dxfId="231" priority="229" stopIfTrue="1" operator="containsText" text="EXTREMO">
      <formula>NOT(ISERROR(SEARCH("EXTREMO",M29)))</formula>
    </cfRule>
    <cfRule type="containsText" dxfId="230" priority="230" stopIfTrue="1" operator="containsText" text="ALTO">
      <formula>NOT(ISERROR(SEARCH("ALTO",M29)))</formula>
    </cfRule>
    <cfRule type="containsText" dxfId="229" priority="231" stopIfTrue="1" operator="containsText" text="MODERADO">
      <formula>NOT(ISERROR(SEARCH("MODERADO",M29)))</formula>
    </cfRule>
    <cfRule type="containsText" dxfId="228" priority="232" stopIfTrue="1" operator="containsText" text="BAJO">
      <formula>NOT(ISERROR(SEARCH("BAJO",M29)))</formula>
    </cfRule>
  </conditionalFormatting>
  <conditionalFormatting sqref="I50:I59 M50:M59">
    <cfRule type="containsText" dxfId="227" priority="225" stopIfTrue="1" operator="containsText" text="EXTREMO">
      <formula>NOT(ISERROR(SEARCH("EXTREMO",I50)))</formula>
    </cfRule>
    <cfRule type="containsText" dxfId="226" priority="226" stopIfTrue="1" operator="containsText" text="ALTO">
      <formula>NOT(ISERROR(SEARCH("ALTO",I50)))</formula>
    </cfRule>
    <cfRule type="containsText" dxfId="225" priority="227" stopIfTrue="1" operator="containsText" text="MODERADO">
      <formula>NOT(ISERROR(SEARCH("MODERADO",I50)))</formula>
    </cfRule>
    <cfRule type="containsText" dxfId="224" priority="228" stopIfTrue="1" operator="containsText" text="BAJO">
      <formula>NOT(ISERROR(SEARCH("BAJO",I50)))</formula>
    </cfRule>
  </conditionalFormatting>
  <conditionalFormatting sqref="I45:I49 M45:M49">
    <cfRule type="containsText" dxfId="223" priority="221" stopIfTrue="1" operator="containsText" text="EXTREMO">
      <formula>NOT(ISERROR(SEARCH("EXTREMO",I45)))</formula>
    </cfRule>
    <cfRule type="containsText" dxfId="222" priority="222" stopIfTrue="1" operator="containsText" text="ALTO">
      <formula>NOT(ISERROR(SEARCH("ALTO",I45)))</formula>
    </cfRule>
    <cfRule type="containsText" dxfId="221" priority="223" stopIfTrue="1" operator="containsText" text="MODERADO">
      <formula>NOT(ISERROR(SEARCH("MODERADO",I45)))</formula>
    </cfRule>
    <cfRule type="containsText" dxfId="220" priority="224" stopIfTrue="1" operator="containsText" text="BAJO">
      <formula>NOT(ISERROR(SEARCH("BAJO",I45)))</formula>
    </cfRule>
  </conditionalFormatting>
  <conditionalFormatting sqref="I81:I90 M81:M90">
    <cfRule type="containsText" dxfId="219" priority="217" stopIfTrue="1" operator="containsText" text="EXTREMO">
      <formula>NOT(ISERROR(SEARCH("EXTREMO",I81)))</formula>
    </cfRule>
    <cfRule type="containsText" dxfId="218" priority="218" stopIfTrue="1" operator="containsText" text="ALTO">
      <formula>NOT(ISERROR(SEARCH("ALTO",I81)))</formula>
    </cfRule>
    <cfRule type="containsText" dxfId="217" priority="219" stopIfTrue="1" operator="containsText" text="MODERADO">
      <formula>NOT(ISERROR(SEARCH("MODERADO",I81)))</formula>
    </cfRule>
    <cfRule type="containsText" dxfId="216" priority="220" stopIfTrue="1" operator="containsText" text="BAJO">
      <formula>NOT(ISERROR(SEARCH("BAJO",I81)))</formula>
    </cfRule>
  </conditionalFormatting>
  <conditionalFormatting sqref="I76:I80 M71:M80">
    <cfRule type="containsText" dxfId="215" priority="213" stopIfTrue="1" operator="containsText" text="EXTREMO">
      <formula>NOT(ISERROR(SEARCH("EXTREMO",I71)))</formula>
    </cfRule>
    <cfRule type="containsText" dxfId="214" priority="214" stopIfTrue="1" operator="containsText" text="ALTO">
      <formula>NOT(ISERROR(SEARCH("ALTO",I71)))</formula>
    </cfRule>
    <cfRule type="containsText" dxfId="213" priority="215" stopIfTrue="1" operator="containsText" text="MODERADO">
      <formula>NOT(ISERROR(SEARCH("MODERADO",I71)))</formula>
    </cfRule>
    <cfRule type="containsText" dxfId="212" priority="216" stopIfTrue="1" operator="containsText" text="BAJO">
      <formula>NOT(ISERROR(SEARCH("BAJO",I71)))</formula>
    </cfRule>
  </conditionalFormatting>
  <conditionalFormatting sqref="M117:M121 I117:I121">
    <cfRule type="containsText" dxfId="211" priority="209" stopIfTrue="1" operator="containsText" text="EXTREMO">
      <formula>NOT(ISERROR(SEARCH("EXTREMO",I117)))</formula>
    </cfRule>
    <cfRule type="containsText" dxfId="210" priority="210" stopIfTrue="1" operator="containsText" text="ALTO">
      <formula>NOT(ISERROR(SEARCH("ALTO",I117)))</formula>
    </cfRule>
    <cfRule type="containsText" dxfId="209" priority="211" stopIfTrue="1" operator="containsText" text="MODERADO">
      <formula>NOT(ISERROR(SEARCH("MODERADO",I117)))</formula>
    </cfRule>
    <cfRule type="containsText" dxfId="208" priority="212" stopIfTrue="1" operator="containsText" text="BAJO">
      <formula>NOT(ISERROR(SEARCH("BAJO",I117)))</formula>
    </cfRule>
  </conditionalFormatting>
  <conditionalFormatting sqref="I107:I116 M107:M116">
    <cfRule type="containsText" dxfId="207" priority="205" stopIfTrue="1" operator="containsText" text="EXTREMO">
      <formula>NOT(ISERROR(SEARCH("EXTREMO",I107)))</formula>
    </cfRule>
    <cfRule type="containsText" dxfId="206" priority="206" stopIfTrue="1" operator="containsText" text="ALTO">
      <formula>NOT(ISERROR(SEARCH("ALTO",I107)))</formula>
    </cfRule>
    <cfRule type="containsText" dxfId="205" priority="207" stopIfTrue="1" operator="containsText" text="MODERADO">
      <formula>NOT(ISERROR(SEARCH("MODERADO",I107)))</formula>
    </cfRule>
    <cfRule type="containsText" dxfId="204" priority="208" stopIfTrue="1" operator="containsText" text="BAJO">
      <formula>NOT(ISERROR(SEARCH("BAJO",I107)))</formula>
    </cfRule>
  </conditionalFormatting>
  <conditionalFormatting sqref="I97:I106 M97:M106">
    <cfRule type="containsText" dxfId="203" priority="201" stopIfTrue="1" operator="containsText" text="EXTREMO">
      <formula>NOT(ISERROR(SEARCH("EXTREMO",I97)))</formula>
    </cfRule>
    <cfRule type="containsText" dxfId="202" priority="202" stopIfTrue="1" operator="containsText" text="ALTO">
      <formula>NOT(ISERROR(SEARCH("ALTO",I97)))</formula>
    </cfRule>
    <cfRule type="containsText" dxfId="201" priority="203" stopIfTrue="1" operator="containsText" text="MODERADO">
      <formula>NOT(ISERROR(SEARCH("MODERADO",I97)))</formula>
    </cfRule>
    <cfRule type="containsText" dxfId="200" priority="204" stopIfTrue="1" operator="containsText" text="BAJO">
      <formula>NOT(ISERROR(SEARCH("BAJO",I97)))</formula>
    </cfRule>
  </conditionalFormatting>
  <conditionalFormatting sqref="I23:I28">
    <cfRule type="containsText" dxfId="199" priority="197" stopIfTrue="1" operator="containsText" text="EXTREMO">
      <formula>NOT(ISERROR(SEARCH("EXTREMO",I23)))</formula>
    </cfRule>
    <cfRule type="containsText" dxfId="198" priority="198" stopIfTrue="1" operator="containsText" text="ALTO">
      <formula>NOT(ISERROR(SEARCH("ALTO",I23)))</formula>
    </cfRule>
    <cfRule type="containsText" dxfId="197" priority="199" stopIfTrue="1" operator="containsText" text="MODERADO">
      <formula>NOT(ISERROR(SEARCH("MODERADO",I23)))</formula>
    </cfRule>
    <cfRule type="containsText" dxfId="196" priority="200" stopIfTrue="1" operator="containsText" text="BAJO">
      <formula>NOT(ISERROR(SEARCH("BAJO",I23)))</formula>
    </cfRule>
  </conditionalFormatting>
  <conditionalFormatting sqref="M16 M23:M28">
    <cfRule type="containsText" dxfId="195" priority="193" stopIfTrue="1" operator="containsText" text="EXTREMO">
      <formula>NOT(ISERROR(SEARCH("EXTREMO",M16)))</formula>
    </cfRule>
    <cfRule type="containsText" dxfId="194" priority="194" stopIfTrue="1" operator="containsText" text="ALTO">
      <formula>NOT(ISERROR(SEARCH("ALTO",M16)))</formula>
    </cfRule>
    <cfRule type="containsText" dxfId="193" priority="195" stopIfTrue="1" operator="containsText" text="MODERADO">
      <formula>NOT(ISERROR(SEARCH("MODERADO",M16)))</formula>
    </cfRule>
    <cfRule type="containsText" dxfId="192" priority="196" stopIfTrue="1" operator="containsText" text="BAJO">
      <formula>NOT(ISERROR(SEARCH("BAJO",M16)))</formula>
    </cfRule>
  </conditionalFormatting>
  <conditionalFormatting sqref="I71:I75">
    <cfRule type="containsText" dxfId="191" priority="189" stopIfTrue="1" operator="containsText" text="EXTREMO">
      <formula>NOT(ISERROR(SEARCH("EXTREMO",I71)))</formula>
    </cfRule>
    <cfRule type="containsText" dxfId="190" priority="190" stopIfTrue="1" operator="containsText" text="ALTO">
      <formula>NOT(ISERROR(SEARCH("ALTO",I71)))</formula>
    </cfRule>
    <cfRule type="containsText" dxfId="189" priority="191" stopIfTrue="1" operator="containsText" text="MODERADO">
      <formula>NOT(ISERROR(SEARCH("MODERADO",I71)))</formula>
    </cfRule>
    <cfRule type="containsText" dxfId="188" priority="192" stopIfTrue="1" operator="containsText" text="BAJO">
      <formula>NOT(ISERROR(SEARCH("BAJO",I71)))</formula>
    </cfRule>
  </conditionalFormatting>
  <conditionalFormatting sqref="M122:M126 I122:I126">
    <cfRule type="containsText" dxfId="187" priority="185" stopIfTrue="1" operator="containsText" text="EXTREMO">
      <formula>NOT(ISERROR(SEARCH("EXTREMO",I122)))</formula>
    </cfRule>
    <cfRule type="containsText" dxfId="186" priority="186" stopIfTrue="1" operator="containsText" text="ALTO">
      <formula>NOT(ISERROR(SEARCH("ALTO",I122)))</formula>
    </cfRule>
    <cfRule type="containsText" dxfId="185" priority="187" stopIfTrue="1" operator="containsText" text="MODERADO">
      <formula>NOT(ISERROR(SEARCH("MODERADO",I122)))</formula>
    </cfRule>
    <cfRule type="containsText" dxfId="184" priority="188" stopIfTrue="1" operator="containsText" text="BAJO">
      <formula>NOT(ISERROR(SEARCH("BAJO",I122)))</formula>
    </cfRule>
  </conditionalFormatting>
  <conditionalFormatting sqref="M182:M186 I182:I186">
    <cfRule type="containsText" dxfId="183" priority="137" stopIfTrue="1" operator="containsText" text="EXTREMO">
      <formula>NOT(ISERROR(SEARCH("EXTREMO",I182)))</formula>
    </cfRule>
    <cfRule type="containsText" dxfId="182" priority="138" stopIfTrue="1" operator="containsText" text="ALTO">
      <formula>NOT(ISERROR(SEARCH("ALTO",I182)))</formula>
    </cfRule>
    <cfRule type="containsText" dxfId="181" priority="139" stopIfTrue="1" operator="containsText" text="MODERADO">
      <formula>NOT(ISERROR(SEARCH("MODERADO",I182)))</formula>
    </cfRule>
    <cfRule type="containsText" dxfId="180" priority="140" stopIfTrue="1" operator="containsText" text="BAJO">
      <formula>NOT(ISERROR(SEARCH("BAJO",I182)))</formula>
    </cfRule>
  </conditionalFormatting>
  <conditionalFormatting sqref="M127:M131 I127:I131">
    <cfRule type="containsText" dxfId="179" priority="181" stopIfTrue="1" operator="containsText" text="EXTREMO">
      <formula>NOT(ISERROR(SEARCH("EXTREMO",I127)))</formula>
    </cfRule>
    <cfRule type="containsText" dxfId="178" priority="182" stopIfTrue="1" operator="containsText" text="ALTO">
      <formula>NOT(ISERROR(SEARCH("ALTO",I127)))</formula>
    </cfRule>
    <cfRule type="containsText" dxfId="177" priority="183" stopIfTrue="1" operator="containsText" text="MODERADO">
      <formula>NOT(ISERROR(SEARCH("MODERADO",I127)))</formula>
    </cfRule>
    <cfRule type="containsText" dxfId="176" priority="184" stopIfTrue="1" operator="containsText" text="BAJO">
      <formula>NOT(ISERROR(SEARCH("BAJO",I127)))</formula>
    </cfRule>
  </conditionalFormatting>
  <conditionalFormatting sqref="M132:M136 I132:I136">
    <cfRule type="containsText" dxfId="175" priority="177" stopIfTrue="1" operator="containsText" text="EXTREMO">
      <formula>NOT(ISERROR(SEARCH("EXTREMO",I132)))</formula>
    </cfRule>
    <cfRule type="containsText" dxfId="174" priority="178" stopIfTrue="1" operator="containsText" text="ALTO">
      <formula>NOT(ISERROR(SEARCH("ALTO",I132)))</formula>
    </cfRule>
    <cfRule type="containsText" dxfId="173" priority="179" stopIfTrue="1" operator="containsText" text="MODERADO">
      <formula>NOT(ISERROR(SEARCH("MODERADO",I132)))</formula>
    </cfRule>
    <cfRule type="containsText" dxfId="172" priority="180" stopIfTrue="1" operator="containsText" text="BAJO">
      <formula>NOT(ISERROR(SEARCH("BAJO",I132)))</formula>
    </cfRule>
  </conditionalFormatting>
  <conditionalFormatting sqref="M137:M141 I137:I141">
    <cfRule type="containsText" dxfId="171" priority="173" stopIfTrue="1" operator="containsText" text="EXTREMO">
      <formula>NOT(ISERROR(SEARCH("EXTREMO",I137)))</formula>
    </cfRule>
    <cfRule type="containsText" dxfId="170" priority="174" stopIfTrue="1" operator="containsText" text="ALTO">
      <formula>NOT(ISERROR(SEARCH("ALTO",I137)))</formula>
    </cfRule>
    <cfRule type="containsText" dxfId="169" priority="175" stopIfTrue="1" operator="containsText" text="MODERADO">
      <formula>NOT(ISERROR(SEARCH("MODERADO",I137)))</formula>
    </cfRule>
    <cfRule type="containsText" dxfId="168" priority="176" stopIfTrue="1" operator="containsText" text="BAJO">
      <formula>NOT(ISERROR(SEARCH("BAJO",I137)))</formula>
    </cfRule>
  </conditionalFormatting>
  <conditionalFormatting sqref="M142:M146 I142:I146">
    <cfRule type="containsText" dxfId="167" priority="169" stopIfTrue="1" operator="containsText" text="EXTREMO">
      <formula>NOT(ISERROR(SEARCH("EXTREMO",I142)))</formula>
    </cfRule>
    <cfRule type="containsText" dxfId="166" priority="170" stopIfTrue="1" operator="containsText" text="ALTO">
      <formula>NOT(ISERROR(SEARCH("ALTO",I142)))</formula>
    </cfRule>
    <cfRule type="containsText" dxfId="165" priority="171" stopIfTrue="1" operator="containsText" text="MODERADO">
      <formula>NOT(ISERROR(SEARCH("MODERADO",I142)))</formula>
    </cfRule>
    <cfRule type="containsText" dxfId="164" priority="172" stopIfTrue="1" operator="containsText" text="BAJO">
      <formula>NOT(ISERROR(SEARCH("BAJO",I142)))</formula>
    </cfRule>
  </conditionalFormatting>
  <conditionalFormatting sqref="M147:M151 I147:I151">
    <cfRule type="containsText" dxfId="163" priority="165" stopIfTrue="1" operator="containsText" text="EXTREMO">
      <formula>NOT(ISERROR(SEARCH("EXTREMO",I147)))</formula>
    </cfRule>
    <cfRule type="containsText" dxfId="162" priority="166" stopIfTrue="1" operator="containsText" text="ALTO">
      <formula>NOT(ISERROR(SEARCH("ALTO",I147)))</formula>
    </cfRule>
    <cfRule type="containsText" dxfId="161" priority="167" stopIfTrue="1" operator="containsText" text="MODERADO">
      <formula>NOT(ISERROR(SEARCH("MODERADO",I147)))</formula>
    </cfRule>
    <cfRule type="containsText" dxfId="160" priority="168" stopIfTrue="1" operator="containsText" text="BAJO">
      <formula>NOT(ISERROR(SEARCH("BAJO",I147)))</formula>
    </cfRule>
  </conditionalFormatting>
  <conditionalFormatting sqref="M152:M156 I152:I156">
    <cfRule type="containsText" dxfId="159" priority="161" stopIfTrue="1" operator="containsText" text="EXTREMO">
      <formula>NOT(ISERROR(SEARCH("EXTREMO",I152)))</formula>
    </cfRule>
    <cfRule type="containsText" dxfId="158" priority="162" stopIfTrue="1" operator="containsText" text="ALTO">
      <formula>NOT(ISERROR(SEARCH("ALTO",I152)))</formula>
    </cfRule>
    <cfRule type="containsText" dxfId="157" priority="163" stopIfTrue="1" operator="containsText" text="MODERADO">
      <formula>NOT(ISERROR(SEARCH("MODERADO",I152)))</formula>
    </cfRule>
    <cfRule type="containsText" dxfId="156" priority="164" stopIfTrue="1" operator="containsText" text="BAJO">
      <formula>NOT(ISERROR(SEARCH("BAJO",I152)))</formula>
    </cfRule>
  </conditionalFormatting>
  <conditionalFormatting sqref="M157:M161 I157:I161">
    <cfRule type="containsText" dxfId="155" priority="157" stopIfTrue="1" operator="containsText" text="EXTREMO">
      <formula>NOT(ISERROR(SEARCH("EXTREMO",I157)))</formula>
    </cfRule>
    <cfRule type="containsText" dxfId="154" priority="158" stopIfTrue="1" operator="containsText" text="ALTO">
      <formula>NOT(ISERROR(SEARCH("ALTO",I157)))</formula>
    </cfRule>
    <cfRule type="containsText" dxfId="153" priority="159" stopIfTrue="1" operator="containsText" text="MODERADO">
      <formula>NOT(ISERROR(SEARCH("MODERADO",I157)))</formula>
    </cfRule>
    <cfRule type="containsText" dxfId="152" priority="160" stopIfTrue="1" operator="containsText" text="BAJO">
      <formula>NOT(ISERROR(SEARCH("BAJO",I157)))</formula>
    </cfRule>
  </conditionalFormatting>
  <conditionalFormatting sqref="M162:M166 I162:I166">
    <cfRule type="containsText" dxfId="151" priority="153" stopIfTrue="1" operator="containsText" text="EXTREMO">
      <formula>NOT(ISERROR(SEARCH("EXTREMO",I162)))</formula>
    </cfRule>
    <cfRule type="containsText" dxfId="150" priority="154" stopIfTrue="1" operator="containsText" text="ALTO">
      <formula>NOT(ISERROR(SEARCH("ALTO",I162)))</formula>
    </cfRule>
    <cfRule type="containsText" dxfId="149" priority="155" stopIfTrue="1" operator="containsText" text="MODERADO">
      <formula>NOT(ISERROR(SEARCH("MODERADO",I162)))</formula>
    </cfRule>
    <cfRule type="containsText" dxfId="148" priority="156" stopIfTrue="1" operator="containsText" text="BAJO">
      <formula>NOT(ISERROR(SEARCH("BAJO",I162)))</formula>
    </cfRule>
  </conditionalFormatting>
  <conditionalFormatting sqref="M167:M171 I167:I171">
    <cfRule type="containsText" dxfId="147" priority="149" stopIfTrue="1" operator="containsText" text="EXTREMO">
      <formula>NOT(ISERROR(SEARCH("EXTREMO",I167)))</formula>
    </cfRule>
    <cfRule type="containsText" dxfId="146" priority="150" stopIfTrue="1" operator="containsText" text="ALTO">
      <formula>NOT(ISERROR(SEARCH("ALTO",I167)))</formula>
    </cfRule>
    <cfRule type="containsText" dxfId="145" priority="151" stopIfTrue="1" operator="containsText" text="MODERADO">
      <formula>NOT(ISERROR(SEARCH("MODERADO",I167)))</formula>
    </cfRule>
    <cfRule type="containsText" dxfId="144" priority="152" stopIfTrue="1" operator="containsText" text="BAJO">
      <formula>NOT(ISERROR(SEARCH("BAJO",I167)))</formula>
    </cfRule>
  </conditionalFormatting>
  <conditionalFormatting sqref="M172:M176 I172:I176">
    <cfRule type="containsText" dxfId="143" priority="145" stopIfTrue="1" operator="containsText" text="EXTREMO">
      <formula>NOT(ISERROR(SEARCH("EXTREMO",I172)))</formula>
    </cfRule>
    <cfRule type="containsText" dxfId="142" priority="146" stopIfTrue="1" operator="containsText" text="ALTO">
      <formula>NOT(ISERROR(SEARCH("ALTO",I172)))</formula>
    </cfRule>
    <cfRule type="containsText" dxfId="141" priority="147" stopIfTrue="1" operator="containsText" text="MODERADO">
      <formula>NOT(ISERROR(SEARCH("MODERADO",I172)))</formula>
    </cfRule>
    <cfRule type="containsText" dxfId="140" priority="148" stopIfTrue="1" operator="containsText" text="BAJO">
      <formula>NOT(ISERROR(SEARCH("BAJO",I172)))</formula>
    </cfRule>
  </conditionalFormatting>
  <conditionalFormatting sqref="M177:M181 I177:I181">
    <cfRule type="containsText" dxfId="139" priority="141" stopIfTrue="1" operator="containsText" text="EXTREMO">
      <formula>NOT(ISERROR(SEARCH("EXTREMO",I177)))</formula>
    </cfRule>
    <cfRule type="containsText" dxfId="138" priority="142" stopIfTrue="1" operator="containsText" text="ALTO">
      <formula>NOT(ISERROR(SEARCH("ALTO",I177)))</formula>
    </cfRule>
    <cfRule type="containsText" dxfId="137" priority="143" stopIfTrue="1" operator="containsText" text="MODERADO">
      <formula>NOT(ISERROR(SEARCH("MODERADO",I177)))</formula>
    </cfRule>
    <cfRule type="containsText" dxfId="136" priority="144" stopIfTrue="1" operator="containsText" text="BAJO">
      <formula>NOT(ISERROR(SEARCH("BAJO",I177)))</formula>
    </cfRule>
  </conditionalFormatting>
  <conditionalFormatting sqref="M187:M191 I187:I191">
    <cfRule type="containsText" dxfId="135" priority="133" stopIfTrue="1" operator="containsText" text="EXTREMO">
      <formula>NOT(ISERROR(SEARCH("EXTREMO",I187)))</formula>
    </cfRule>
    <cfRule type="containsText" dxfId="134" priority="134" stopIfTrue="1" operator="containsText" text="ALTO">
      <formula>NOT(ISERROR(SEARCH("ALTO",I187)))</formula>
    </cfRule>
    <cfRule type="containsText" dxfId="133" priority="135" stopIfTrue="1" operator="containsText" text="MODERADO">
      <formula>NOT(ISERROR(SEARCH("MODERADO",I187)))</formula>
    </cfRule>
    <cfRule type="containsText" dxfId="132" priority="136" stopIfTrue="1" operator="containsText" text="BAJO">
      <formula>NOT(ISERROR(SEARCH("BAJO",I187)))</formula>
    </cfRule>
  </conditionalFormatting>
  <conditionalFormatting sqref="M192:M196 I192:I196">
    <cfRule type="containsText" dxfId="131" priority="129" stopIfTrue="1" operator="containsText" text="EXTREMO">
      <formula>NOT(ISERROR(SEARCH("EXTREMO",I192)))</formula>
    </cfRule>
    <cfRule type="containsText" dxfId="130" priority="130" stopIfTrue="1" operator="containsText" text="ALTO">
      <formula>NOT(ISERROR(SEARCH("ALTO",I192)))</formula>
    </cfRule>
    <cfRule type="containsText" dxfId="129" priority="131" stopIfTrue="1" operator="containsText" text="MODERADO">
      <formula>NOT(ISERROR(SEARCH("MODERADO",I192)))</formula>
    </cfRule>
    <cfRule type="containsText" dxfId="128" priority="132" stopIfTrue="1" operator="containsText" text="BAJO">
      <formula>NOT(ISERROR(SEARCH("BAJO",I192)))</formula>
    </cfRule>
  </conditionalFormatting>
  <conditionalFormatting sqref="M197:M201 I197:I201">
    <cfRule type="containsText" dxfId="127" priority="125" stopIfTrue="1" operator="containsText" text="EXTREMO">
      <formula>NOT(ISERROR(SEARCH("EXTREMO",I197)))</formula>
    </cfRule>
    <cfRule type="containsText" dxfId="126" priority="126" stopIfTrue="1" operator="containsText" text="ALTO">
      <formula>NOT(ISERROR(SEARCH("ALTO",I197)))</formula>
    </cfRule>
    <cfRule type="containsText" dxfId="125" priority="127" stopIfTrue="1" operator="containsText" text="MODERADO">
      <formula>NOT(ISERROR(SEARCH("MODERADO",I197)))</formula>
    </cfRule>
    <cfRule type="containsText" dxfId="124" priority="128" stopIfTrue="1" operator="containsText" text="BAJO">
      <formula>NOT(ISERROR(SEARCH("BAJO",I197)))</formula>
    </cfRule>
  </conditionalFormatting>
  <conditionalFormatting sqref="M202:M206 I202:I206">
    <cfRule type="containsText" dxfId="123" priority="121" stopIfTrue="1" operator="containsText" text="EXTREMO">
      <formula>NOT(ISERROR(SEARCH("EXTREMO",I202)))</formula>
    </cfRule>
    <cfRule type="containsText" dxfId="122" priority="122" stopIfTrue="1" operator="containsText" text="ALTO">
      <formula>NOT(ISERROR(SEARCH("ALTO",I202)))</formula>
    </cfRule>
    <cfRule type="containsText" dxfId="121" priority="123" stopIfTrue="1" operator="containsText" text="MODERADO">
      <formula>NOT(ISERROR(SEARCH("MODERADO",I202)))</formula>
    </cfRule>
    <cfRule type="containsText" dxfId="120" priority="124" stopIfTrue="1" operator="containsText" text="BAJO">
      <formula>NOT(ISERROR(SEARCH("BAJO",I202)))</formula>
    </cfRule>
  </conditionalFormatting>
  <conditionalFormatting sqref="M207:M211 I207:I211">
    <cfRule type="containsText" dxfId="119" priority="117" stopIfTrue="1" operator="containsText" text="EXTREMO">
      <formula>NOT(ISERROR(SEARCH("EXTREMO",I207)))</formula>
    </cfRule>
    <cfRule type="containsText" dxfId="118" priority="118" stopIfTrue="1" operator="containsText" text="ALTO">
      <formula>NOT(ISERROR(SEARCH("ALTO",I207)))</formula>
    </cfRule>
    <cfRule type="containsText" dxfId="117" priority="119" stopIfTrue="1" operator="containsText" text="MODERADO">
      <formula>NOT(ISERROR(SEARCH("MODERADO",I207)))</formula>
    </cfRule>
    <cfRule type="containsText" dxfId="116" priority="120" stopIfTrue="1" operator="containsText" text="BAJO">
      <formula>NOT(ISERROR(SEARCH("BAJO",I207)))</formula>
    </cfRule>
  </conditionalFormatting>
  <conditionalFormatting sqref="M212:M216 I212:I216">
    <cfRule type="containsText" dxfId="115" priority="113" stopIfTrue="1" operator="containsText" text="EXTREMO">
      <formula>NOT(ISERROR(SEARCH("EXTREMO",I212)))</formula>
    </cfRule>
    <cfRule type="containsText" dxfId="114" priority="114" stopIfTrue="1" operator="containsText" text="ALTO">
      <formula>NOT(ISERROR(SEARCH("ALTO",I212)))</formula>
    </cfRule>
    <cfRule type="containsText" dxfId="113" priority="115" stopIfTrue="1" operator="containsText" text="MODERADO">
      <formula>NOT(ISERROR(SEARCH("MODERADO",I212)))</formula>
    </cfRule>
    <cfRule type="containsText" dxfId="112" priority="116" stopIfTrue="1" operator="containsText" text="BAJO">
      <formula>NOT(ISERROR(SEARCH("BAJO",I212)))</formula>
    </cfRule>
  </conditionalFormatting>
  <conditionalFormatting sqref="M217:M221 I217:I221">
    <cfRule type="containsText" dxfId="111" priority="109" stopIfTrue="1" operator="containsText" text="EXTREMO">
      <formula>NOT(ISERROR(SEARCH("EXTREMO",I217)))</formula>
    </cfRule>
    <cfRule type="containsText" dxfId="110" priority="110" stopIfTrue="1" operator="containsText" text="ALTO">
      <formula>NOT(ISERROR(SEARCH("ALTO",I217)))</formula>
    </cfRule>
    <cfRule type="containsText" dxfId="109" priority="111" stopIfTrue="1" operator="containsText" text="MODERADO">
      <formula>NOT(ISERROR(SEARCH("MODERADO",I217)))</formula>
    </cfRule>
    <cfRule type="containsText" dxfId="108" priority="112" stopIfTrue="1" operator="containsText" text="BAJO">
      <formula>NOT(ISERROR(SEARCH("BAJO",I217)))</formula>
    </cfRule>
  </conditionalFormatting>
  <conditionalFormatting sqref="M222:M226 I222:I226">
    <cfRule type="containsText" dxfId="107" priority="105" stopIfTrue="1" operator="containsText" text="EXTREMO">
      <formula>NOT(ISERROR(SEARCH("EXTREMO",I222)))</formula>
    </cfRule>
    <cfRule type="containsText" dxfId="106" priority="106" stopIfTrue="1" operator="containsText" text="ALTO">
      <formula>NOT(ISERROR(SEARCH("ALTO",I222)))</formula>
    </cfRule>
    <cfRule type="containsText" dxfId="105" priority="107" stopIfTrue="1" operator="containsText" text="MODERADO">
      <formula>NOT(ISERROR(SEARCH("MODERADO",I222)))</formula>
    </cfRule>
    <cfRule type="containsText" dxfId="104" priority="108" stopIfTrue="1" operator="containsText" text="BAJO">
      <formula>NOT(ISERROR(SEARCH("BAJO",I222)))</formula>
    </cfRule>
  </conditionalFormatting>
  <conditionalFormatting sqref="M227:M231 I227:I231">
    <cfRule type="containsText" dxfId="103" priority="101" stopIfTrue="1" operator="containsText" text="EXTREMO">
      <formula>NOT(ISERROR(SEARCH("EXTREMO",I227)))</formula>
    </cfRule>
    <cfRule type="containsText" dxfId="102" priority="102" stopIfTrue="1" operator="containsText" text="ALTO">
      <formula>NOT(ISERROR(SEARCH("ALTO",I227)))</formula>
    </cfRule>
    <cfRule type="containsText" dxfId="101" priority="103" stopIfTrue="1" operator="containsText" text="MODERADO">
      <formula>NOT(ISERROR(SEARCH("MODERADO",I227)))</formula>
    </cfRule>
    <cfRule type="containsText" dxfId="100" priority="104" stopIfTrue="1" operator="containsText" text="BAJO">
      <formula>NOT(ISERROR(SEARCH("BAJO",I227)))</formula>
    </cfRule>
  </conditionalFormatting>
  <conditionalFormatting sqref="M232:M236 I232:I236">
    <cfRule type="containsText" dxfId="99" priority="97" stopIfTrue="1" operator="containsText" text="EXTREMO">
      <formula>NOT(ISERROR(SEARCH("EXTREMO",I232)))</formula>
    </cfRule>
    <cfRule type="containsText" dxfId="98" priority="98" stopIfTrue="1" operator="containsText" text="ALTO">
      <formula>NOT(ISERROR(SEARCH("ALTO",I232)))</formula>
    </cfRule>
    <cfRule type="containsText" dxfId="97" priority="99" stopIfTrue="1" operator="containsText" text="MODERADO">
      <formula>NOT(ISERROR(SEARCH("MODERADO",I232)))</formula>
    </cfRule>
    <cfRule type="containsText" dxfId="96" priority="100" stopIfTrue="1" operator="containsText" text="BAJO">
      <formula>NOT(ISERROR(SEARCH("BAJO",I232)))</formula>
    </cfRule>
  </conditionalFormatting>
  <conditionalFormatting sqref="M237:M241 I237:I241">
    <cfRule type="containsText" dxfId="95" priority="93" stopIfTrue="1" operator="containsText" text="EXTREMO">
      <formula>NOT(ISERROR(SEARCH("EXTREMO",I237)))</formula>
    </cfRule>
    <cfRule type="containsText" dxfId="94" priority="94" stopIfTrue="1" operator="containsText" text="ALTO">
      <formula>NOT(ISERROR(SEARCH("ALTO",I237)))</formula>
    </cfRule>
    <cfRule type="containsText" dxfId="93" priority="95" stopIfTrue="1" operator="containsText" text="MODERADO">
      <formula>NOT(ISERROR(SEARCH("MODERADO",I237)))</formula>
    </cfRule>
    <cfRule type="containsText" dxfId="92" priority="96" stopIfTrue="1" operator="containsText" text="BAJO">
      <formula>NOT(ISERROR(SEARCH("BAJO",I237)))</formula>
    </cfRule>
  </conditionalFormatting>
  <conditionalFormatting sqref="M242:M246 I242:I246">
    <cfRule type="containsText" dxfId="91" priority="89" stopIfTrue="1" operator="containsText" text="EXTREMO">
      <formula>NOT(ISERROR(SEARCH("EXTREMO",I242)))</formula>
    </cfRule>
    <cfRule type="containsText" dxfId="90" priority="90" stopIfTrue="1" operator="containsText" text="ALTO">
      <formula>NOT(ISERROR(SEARCH("ALTO",I242)))</formula>
    </cfRule>
    <cfRule type="containsText" dxfId="89" priority="91" stopIfTrue="1" operator="containsText" text="MODERADO">
      <formula>NOT(ISERROR(SEARCH("MODERADO",I242)))</formula>
    </cfRule>
    <cfRule type="containsText" dxfId="88" priority="92" stopIfTrue="1" operator="containsText" text="BAJO">
      <formula>NOT(ISERROR(SEARCH("BAJO",I242)))</formula>
    </cfRule>
  </conditionalFormatting>
  <conditionalFormatting sqref="M247:M251 I247:I251">
    <cfRule type="containsText" dxfId="87" priority="85" stopIfTrue="1" operator="containsText" text="EXTREMO">
      <formula>NOT(ISERROR(SEARCH("EXTREMO",I247)))</formula>
    </cfRule>
    <cfRule type="containsText" dxfId="86" priority="86" stopIfTrue="1" operator="containsText" text="ALTO">
      <formula>NOT(ISERROR(SEARCH("ALTO",I247)))</formula>
    </cfRule>
    <cfRule type="containsText" dxfId="85" priority="87" stopIfTrue="1" operator="containsText" text="MODERADO">
      <formula>NOT(ISERROR(SEARCH("MODERADO",I247)))</formula>
    </cfRule>
    <cfRule type="containsText" dxfId="84" priority="88" stopIfTrue="1" operator="containsText" text="BAJO">
      <formula>NOT(ISERROR(SEARCH("BAJO",I247)))</formula>
    </cfRule>
  </conditionalFormatting>
  <conditionalFormatting sqref="M252:M256 I252:I256">
    <cfRule type="containsText" dxfId="83" priority="81" stopIfTrue="1" operator="containsText" text="EXTREMO">
      <formula>NOT(ISERROR(SEARCH("EXTREMO",I252)))</formula>
    </cfRule>
    <cfRule type="containsText" dxfId="82" priority="82" stopIfTrue="1" operator="containsText" text="ALTO">
      <formula>NOT(ISERROR(SEARCH("ALTO",I252)))</formula>
    </cfRule>
    <cfRule type="containsText" dxfId="81" priority="83" stopIfTrue="1" operator="containsText" text="MODERADO">
      <formula>NOT(ISERROR(SEARCH("MODERADO",I252)))</formula>
    </cfRule>
    <cfRule type="containsText" dxfId="80" priority="84" stopIfTrue="1" operator="containsText" text="BAJO">
      <formula>NOT(ISERROR(SEARCH("BAJO",I252)))</formula>
    </cfRule>
  </conditionalFormatting>
  <conditionalFormatting sqref="M257:M261 I257:I261">
    <cfRule type="containsText" dxfId="79" priority="77" stopIfTrue="1" operator="containsText" text="EXTREMO">
      <formula>NOT(ISERROR(SEARCH("EXTREMO",I257)))</formula>
    </cfRule>
    <cfRule type="containsText" dxfId="78" priority="78" stopIfTrue="1" operator="containsText" text="ALTO">
      <formula>NOT(ISERROR(SEARCH("ALTO",I257)))</formula>
    </cfRule>
    <cfRule type="containsText" dxfId="77" priority="79" stopIfTrue="1" operator="containsText" text="MODERADO">
      <formula>NOT(ISERROR(SEARCH("MODERADO",I257)))</formula>
    </cfRule>
    <cfRule type="containsText" dxfId="76" priority="80" stopIfTrue="1" operator="containsText" text="BAJO">
      <formula>NOT(ISERROR(SEARCH("BAJO",I257)))</formula>
    </cfRule>
  </conditionalFormatting>
  <conditionalFormatting sqref="M262:M266 I262:I266">
    <cfRule type="containsText" dxfId="75" priority="73" stopIfTrue="1" operator="containsText" text="EXTREMO">
      <formula>NOT(ISERROR(SEARCH("EXTREMO",I262)))</formula>
    </cfRule>
    <cfRule type="containsText" dxfId="74" priority="74" stopIfTrue="1" operator="containsText" text="ALTO">
      <formula>NOT(ISERROR(SEARCH("ALTO",I262)))</formula>
    </cfRule>
    <cfRule type="containsText" dxfId="73" priority="75" stopIfTrue="1" operator="containsText" text="MODERADO">
      <formula>NOT(ISERROR(SEARCH("MODERADO",I262)))</formula>
    </cfRule>
    <cfRule type="containsText" dxfId="72" priority="76" stopIfTrue="1" operator="containsText" text="BAJO">
      <formula>NOT(ISERROR(SEARCH("BAJO",I262)))</formula>
    </cfRule>
  </conditionalFormatting>
  <conditionalFormatting sqref="M267:M271 I267:I271">
    <cfRule type="containsText" dxfId="71" priority="69" stopIfTrue="1" operator="containsText" text="EXTREMO">
      <formula>NOT(ISERROR(SEARCH("EXTREMO",I267)))</formula>
    </cfRule>
    <cfRule type="containsText" dxfId="70" priority="70" stopIfTrue="1" operator="containsText" text="ALTO">
      <formula>NOT(ISERROR(SEARCH("ALTO",I267)))</formula>
    </cfRule>
    <cfRule type="containsText" dxfId="69" priority="71" stopIfTrue="1" operator="containsText" text="MODERADO">
      <formula>NOT(ISERROR(SEARCH("MODERADO",I267)))</formula>
    </cfRule>
    <cfRule type="containsText" dxfId="68" priority="72" stopIfTrue="1" operator="containsText" text="BAJO">
      <formula>NOT(ISERROR(SEARCH("BAJO",I267)))</formula>
    </cfRule>
  </conditionalFormatting>
  <conditionalFormatting sqref="M272:M276 I272:I276">
    <cfRule type="containsText" dxfId="67" priority="65" stopIfTrue="1" operator="containsText" text="EXTREMO">
      <formula>NOT(ISERROR(SEARCH("EXTREMO",I272)))</formula>
    </cfRule>
    <cfRule type="containsText" dxfId="66" priority="66" stopIfTrue="1" operator="containsText" text="ALTO">
      <formula>NOT(ISERROR(SEARCH("ALTO",I272)))</formula>
    </cfRule>
    <cfRule type="containsText" dxfId="65" priority="67" stopIfTrue="1" operator="containsText" text="MODERADO">
      <formula>NOT(ISERROR(SEARCH("MODERADO",I272)))</formula>
    </cfRule>
    <cfRule type="containsText" dxfId="64" priority="68" stopIfTrue="1" operator="containsText" text="BAJO">
      <formula>NOT(ISERROR(SEARCH("BAJO",I272)))</formula>
    </cfRule>
  </conditionalFormatting>
  <conditionalFormatting sqref="M277:M281 I277:I281">
    <cfRule type="containsText" dxfId="63" priority="61" stopIfTrue="1" operator="containsText" text="EXTREMO">
      <formula>NOT(ISERROR(SEARCH("EXTREMO",I277)))</formula>
    </cfRule>
    <cfRule type="containsText" dxfId="62" priority="62" stopIfTrue="1" operator="containsText" text="ALTO">
      <formula>NOT(ISERROR(SEARCH("ALTO",I277)))</formula>
    </cfRule>
    <cfRule type="containsText" dxfId="61" priority="63" stopIfTrue="1" operator="containsText" text="MODERADO">
      <formula>NOT(ISERROR(SEARCH("MODERADO",I277)))</formula>
    </cfRule>
    <cfRule type="containsText" dxfId="60" priority="64" stopIfTrue="1" operator="containsText" text="BAJO">
      <formula>NOT(ISERROR(SEARCH("BAJO",I277)))</formula>
    </cfRule>
  </conditionalFormatting>
  <conditionalFormatting sqref="M282:M286 I282:I286">
    <cfRule type="containsText" dxfId="59" priority="57" stopIfTrue="1" operator="containsText" text="EXTREMO">
      <formula>NOT(ISERROR(SEARCH("EXTREMO",I282)))</formula>
    </cfRule>
    <cfRule type="containsText" dxfId="58" priority="58" stopIfTrue="1" operator="containsText" text="ALTO">
      <formula>NOT(ISERROR(SEARCH("ALTO",I282)))</formula>
    </cfRule>
    <cfRule type="containsText" dxfId="57" priority="59" stopIfTrue="1" operator="containsText" text="MODERADO">
      <formula>NOT(ISERROR(SEARCH("MODERADO",I282)))</formula>
    </cfRule>
    <cfRule type="containsText" dxfId="56" priority="60" stopIfTrue="1" operator="containsText" text="BAJO">
      <formula>NOT(ISERROR(SEARCH("BAJO",I282)))</formula>
    </cfRule>
  </conditionalFormatting>
  <conditionalFormatting sqref="M287:M291 I287:I291">
    <cfRule type="containsText" dxfId="55" priority="53" stopIfTrue="1" operator="containsText" text="EXTREMO">
      <formula>NOT(ISERROR(SEARCH("EXTREMO",I287)))</formula>
    </cfRule>
    <cfRule type="containsText" dxfId="54" priority="54" stopIfTrue="1" operator="containsText" text="ALTO">
      <formula>NOT(ISERROR(SEARCH("ALTO",I287)))</formula>
    </cfRule>
    <cfRule type="containsText" dxfId="53" priority="55" stopIfTrue="1" operator="containsText" text="MODERADO">
      <formula>NOT(ISERROR(SEARCH("MODERADO",I287)))</formula>
    </cfRule>
    <cfRule type="containsText" dxfId="52" priority="56" stopIfTrue="1" operator="containsText" text="BAJO">
      <formula>NOT(ISERROR(SEARCH("BAJO",I287)))</formula>
    </cfRule>
  </conditionalFormatting>
  <conditionalFormatting sqref="M292:M296 I292:I296">
    <cfRule type="containsText" dxfId="51" priority="49" stopIfTrue="1" operator="containsText" text="EXTREMO">
      <formula>NOT(ISERROR(SEARCH("EXTREMO",I292)))</formula>
    </cfRule>
    <cfRule type="containsText" dxfId="50" priority="50" stopIfTrue="1" operator="containsText" text="ALTO">
      <formula>NOT(ISERROR(SEARCH("ALTO",I292)))</formula>
    </cfRule>
    <cfRule type="containsText" dxfId="49" priority="51" stopIfTrue="1" operator="containsText" text="MODERADO">
      <formula>NOT(ISERROR(SEARCH("MODERADO",I292)))</formula>
    </cfRule>
    <cfRule type="containsText" dxfId="48" priority="52" stopIfTrue="1" operator="containsText" text="BAJO">
      <formula>NOT(ISERROR(SEARCH("BAJO",I292)))</formula>
    </cfRule>
  </conditionalFormatting>
  <conditionalFormatting sqref="M297:M301 I297:I301">
    <cfRule type="containsText" dxfId="47" priority="45" stopIfTrue="1" operator="containsText" text="EXTREMO">
      <formula>NOT(ISERROR(SEARCH("EXTREMO",I297)))</formula>
    </cfRule>
    <cfRule type="containsText" dxfId="46" priority="46" stopIfTrue="1" operator="containsText" text="ALTO">
      <formula>NOT(ISERROR(SEARCH("ALTO",I297)))</formula>
    </cfRule>
    <cfRule type="containsText" dxfId="45" priority="47" stopIfTrue="1" operator="containsText" text="MODERADO">
      <formula>NOT(ISERROR(SEARCH("MODERADO",I297)))</formula>
    </cfRule>
    <cfRule type="containsText" dxfId="44" priority="48" stopIfTrue="1" operator="containsText" text="BAJO">
      <formula>NOT(ISERROR(SEARCH("BAJO",I297)))</formula>
    </cfRule>
  </conditionalFormatting>
  <conditionalFormatting sqref="M302:M306 I302:I306">
    <cfRule type="containsText" dxfId="43" priority="41" stopIfTrue="1" operator="containsText" text="EXTREMO">
      <formula>NOT(ISERROR(SEARCH("EXTREMO",I302)))</formula>
    </cfRule>
    <cfRule type="containsText" dxfId="42" priority="42" stopIfTrue="1" operator="containsText" text="ALTO">
      <formula>NOT(ISERROR(SEARCH("ALTO",I302)))</formula>
    </cfRule>
    <cfRule type="containsText" dxfId="41" priority="43" stopIfTrue="1" operator="containsText" text="MODERADO">
      <formula>NOT(ISERROR(SEARCH("MODERADO",I302)))</formula>
    </cfRule>
    <cfRule type="containsText" dxfId="40" priority="44" stopIfTrue="1" operator="containsText" text="BAJO">
      <formula>NOT(ISERROR(SEARCH("BAJO",I302)))</formula>
    </cfRule>
  </conditionalFormatting>
  <conditionalFormatting sqref="M307:M311 I307:I311">
    <cfRule type="containsText" dxfId="39" priority="37" stopIfTrue="1" operator="containsText" text="EXTREMO">
      <formula>NOT(ISERROR(SEARCH("EXTREMO",I307)))</formula>
    </cfRule>
    <cfRule type="containsText" dxfId="38" priority="38" stopIfTrue="1" operator="containsText" text="ALTO">
      <formula>NOT(ISERROR(SEARCH("ALTO",I307)))</formula>
    </cfRule>
    <cfRule type="containsText" dxfId="37" priority="39" stopIfTrue="1" operator="containsText" text="MODERADO">
      <formula>NOT(ISERROR(SEARCH("MODERADO",I307)))</formula>
    </cfRule>
    <cfRule type="containsText" dxfId="36" priority="40" stopIfTrue="1" operator="containsText" text="BAJO">
      <formula>NOT(ISERROR(SEARCH("BAJO",I307)))</formula>
    </cfRule>
  </conditionalFormatting>
  <conditionalFormatting sqref="M312:M316 I312:I316">
    <cfRule type="containsText" dxfId="35" priority="33" stopIfTrue="1" operator="containsText" text="EXTREMO">
      <formula>NOT(ISERROR(SEARCH("EXTREMO",I312)))</formula>
    </cfRule>
    <cfRule type="containsText" dxfId="34" priority="34" stopIfTrue="1" operator="containsText" text="ALTO">
      <formula>NOT(ISERROR(SEARCH("ALTO",I312)))</formula>
    </cfRule>
    <cfRule type="containsText" dxfId="33" priority="35" stopIfTrue="1" operator="containsText" text="MODERADO">
      <formula>NOT(ISERROR(SEARCH("MODERADO",I312)))</formula>
    </cfRule>
    <cfRule type="containsText" dxfId="32" priority="36" stopIfTrue="1" operator="containsText" text="BAJO">
      <formula>NOT(ISERROR(SEARCH("BAJO",I312)))</formula>
    </cfRule>
  </conditionalFormatting>
  <conditionalFormatting sqref="M317:M321 I317:I321">
    <cfRule type="containsText" dxfId="31" priority="29" stopIfTrue="1" operator="containsText" text="EXTREMO">
      <formula>NOT(ISERROR(SEARCH("EXTREMO",I317)))</formula>
    </cfRule>
    <cfRule type="containsText" dxfId="30" priority="30" stopIfTrue="1" operator="containsText" text="ALTO">
      <formula>NOT(ISERROR(SEARCH("ALTO",I317)))</formula>
    </cfRule>
    <cfRule type="containsText" dxfId="29" priority="31" stopIfTrue="1" operator="containsText" text="MODERADO">
      <formula>NOT(ISERROR(SEARCH("MODERADO",I317)))</formula>
    </cfRule>
    <cfRule type="containsText" dxfId="28" priority="32" stopIfTrue="1" operator="containsText" text="BAJO">
      <formula>NOT(ISERROR(SEARCH("BAJO",I317)))</formula>
    </cfRule>
  </conditionalFormatting>
  <conditionalFormatting sqref="M322:M326 I322:I326">
    <cfRule type="containsText" dxfId="27" priority="25" stopIfTrue="1" operator="containsText" text="EXTREMO">
      <formula>NOT(ISERROR(SEARCH("EXTREMO",I322)))</formula>
    </cfRule>
    <cfRule type="containsText" dxfId="26" priority="26" stopIfTrue="1" operator="containsText" text="ALTO">
      <formula>NOT(ISERROR(SEARCH("ALTO",I322)))</formula>
    </cfRule>
    <cfRule type="containsText" dxfId="25" priority="27" stopIfTrue="1" operator="containsText" text="MODERADO">
      <formula>NOT(ISERROR(SEARCH("MODERADO",I322)))</formula>
    </cfRule>
    <cfRule type="containsText" dxfId="24" priority="28" stopIfTrue="1" operator="containsText" text="BAJO">
      <formula>NOT(ISERROR(SEARCH("BAJO",I322)))</formula>
    </cfRule>
  </conditionalFormatting>
  <conditionalFormatting sqref="M327:M331 I327:I331">
    <cfRule type="containsText" dxfId="23" priority="21" stopIfTrue="1" operator="containsText" text="EXTREMO">
      <formula>NOT(ISERROR(SEARCH("EXTREMO",I327)))</formula>
    </cfRule>
    <cfRule type="containsText" dxfId="22" priority="22" stopIfTrue="1" operator="containsText" text="ALTO">
      <formula>NOT(ISERROR(SEARCH("ALTO",I327)))</formula>
    </cfRule>
    <cfRule type="containsText" dxfId="21" priority="23" stopIfTrue="1" operator="containsText" text="MODERADO">
      <formula>NOT(ISERROR(SEARCH("MODERADO",I327)))</formula>
    </cfRule>
    <cfRule type="containsText" dxfId="20" priority="24" stopIfTrue="1" operator="containsText" text="BAJO">
      <formula>NOT(ISERROR(SEARCH("BAJO",I327)))</formula>
    </cfRule>
  </conditionalFormatting>
  <conditionalFormatting sqref="M332:M336 I332:I336">
    <cfRule type="containsText" dxfId="19" priority="17" stopIfTrue="1" operator="containsText" text="EXTREMO">
      <formula>NOT(ISERROR(SEARCH("EXTREMO",I332)))</formula>
    </cfRule>
    <cfRule type="containsText" dxfId="18" priority="18" stopIfTrue="1" operator="containsText" text="ALTO">
      <formula>NOT(ISERROR(SEARCH("ALTO",I332)))</formula>
    </cfRule>
    <cfRule type="containsText" dxfId="17" priority="19" stopIfTrue="1" operator="containsText" text="MODERADO">
      <formula>NOT(ISERROR(SEARCH("MODERADO",I332)))</formula>
    </cfRule>
    <cfRule type="containsText" dxfId="16" priority="20" stopIfTrue="1" operator="containsText" text="BAJO">
      <formula>NOT(ISERROR(SEARCH("BAJO",I332)))</formula>
    </cfRule>
  </conditionalFormatting>
  <conditionalFormatting sqref="M337:M341 I337:I341">
    <cfRule type="containsText" dxfId="15" priority="13" stopIfTrue="1" operator="containsText" text="EXTREMO">
      <formula>NOT(ISERROR(SEARCH("EXTREMO",I337)))</formula>
    </cfRule>
    <cfRule type="containsText" dxfId="14" priority="14" stopIfTrue="1" operator="containsText" text="ALTO">
      <formula>NOT(ISERROR(SEARCH("ALTO",I337)))</formula>
    </cfRule>
    <cfRule type="containsText" dxfId="13" priority="15" stopIfTrue="1" operator="containsText" text="MODERADO">
      <formula>NOT(ISERROR(SEARCH("MODERADO",I337)))</formula>
    </cfRule>
    <cfRule type="containsText" dxfId="12" priority="16" stopIfTrue="1" operator="containsText" text="BAJO">
      <formula>NOT(ISERROR(SEARCH("BAJO",I337)))</formula>
    </cfRule>
  </conditionalFormatting>
  <conditionalFormatting sqref="M342:M346 I342:I346">
    <cfRule type="containsText" dxfId="11" priority="9" stopIfTrue="1" operator="containsText" text="EXTREMO">
      <formula>NOT(ISERROR(SEARCH("EXTREMO",I342)))</formula>
    </cfRule>
    <cfRule type="containsText" dxfId="10" priority="10" stopIfTrue="1" operator="containsText" text="ALTO">
      <formula>NOT(ISERROR(SEARCH("ALTO",I342)))</formula>
    </cfRule>
    <cfRule type="containsText" dxfId="9" priority="11" stopIfTrue="1" operator="containsText" text="MODERADO">
      <formula>NOT(ISERROR(SEARCH("MODERADO",I342)))</formula>
    </cfRule>
    <cfRule type="containsText" dxfId="8" priority="12" stopIfTrue="1" operator="containsText" text="BAJO">
      <formula>NOT(ISERROR(SEARCH("BAJO",I342)))</formula>
    </cfRule>
  </conditionalFormatting>
  <conditionalFormatting sqref="M347:M351 I347:I351">
    <cfRule type="containsText" dxfId="7" priority="5" stopIfTrue="1" operator="containsText" text="EXTREMO">
      <formula>NOT(ISERROR(SEARCH("EXTREMO",I347)))</formula>
    </cfRule>
    <cfRule type="containsText" dxfId="6" priority="6" stopIfTrue="1" operator="containsText" text="ALTO">
      <formula>NOT(ISERROR(SEARCH("ALTO",I347)))</formula>
    </cfRule>
    <cfRule type="containsText" dxfId="5" priority="7" stopIfTrue="1" operator="containsText" text="MODERADO">
      <formula>NOT(ISERROR(SEARCH("MODERADO",I347)))</formula>
    </cfRule>
    <cfRule type="containsText" dxfId="4" priority="8" stopIfTrue="1" operator="containsText" text="BAJO">
      <formula>NOT(ISERROR(SEARCH("BAJO",I347)))</formula>
    </cfRule>
  </conditionalFormatting>
  <conditionalFormatting sqref="M352:M356 I352:I356">
    <cfRule type="containsText" dxfId="3" priority="1" stopIfTrue="1" operator="containsText" text="EXTREMO">
      <formula>NOT(ISERROR(SEARCH("EXTREMO",I352)))</formula>
    </cfRule>
    <cfRule type="containsText" dxfId="2" priority="2" stopIfTrue="1" operator="containsText" text="ALTO">
      <formula>NOT(ISERROR(SEARCH("ALTO",I352)))</formula>
    </cfRule>
    <cfRule type="containsText" dxfId="1" priority="3" stopIfTrue="1" operator="containsText" text="MODERADO">
      <formula>NOT(ISERROR(SEARCH("MODERADO",I352)))</formula>
    </cfRule>
    <cfRule type="containsText" dxfId="0" priority="4" stopIfTrue="1" operator="containsText" text="BAJO">
      <formula>NOT(ISERROR(SEARCH("BAJO",I352)))</formula>
    </cfRule>
  </conditionalFormatting>
  <dataValidations count="28">
    <dataValidation allowBlank="1" showInputMessage="1" showErrorMessage="1" promptTitle="Asignación de controles" prompt="Debe existir un control por cada causa._x000a__x000a_Una vez asigne los controles existentes del R5, dirijase a la Hoja R5 SI para su valoración" sqref="J117:J357"/>
    <dataValidation allowBlank="1" showInputMessage="1" showErrorMessage="1" promptTitle="Valor consecuencia Riesgos SI" prompt="Dirigirse a la Hoja R5 SI" sqref="H117:H357"/>
    <dataValidation allowBlank="1" showInputMessage="1" showErrorMessage="1" promptTitle="Asignación de controles" prompt="Debe existir un control por cada causa._x000a__x000a_Una vez asigne los controles existentes del R4, dirijase a la Hoja R4 SI para su valoración" sqref="J112:J116"/>
    <dataValidation allowBlank="1" showInputMessage="1" showErrorMessage="1" promptTitle="Asignación de controles" prompt="Debe existir un control por cada causa._x000a__x000a_Una vez asigne los controles existentes del R3, dirijase a la Hoja R3 SI para su valoración" sqref="J107:J111"/>
    <dataValidation allowBlank="1" showInputMessage="1" showErrorMessage="1" promptTitle="Asignación de controles" prompt="Debe existir un control por cada causa._x000a__x000a_Una vez asigne los controles existentes del R2, dirijase a la Hoja R2 SI para su valoración" sqref="J102:J106"/>
    <dataValidation allowBlank="1" showInputMessage="1" showErrorMessage="1" promptTitle="Asignación de controles" prompt="Debe existir un control por cada causa._x000a__x000a_Una vez asigne los controles existentes del R1, dirijase a la Hoja R1 SI para su valoración" sqref="J97:J101"/>
    <dataValidation allowBlank="1" showInputMessage="1" showErrorMessage="1" promptTitle="Asignación de controles" prompt="Debe existir un control por cada causa._x000a__x000a_Una vez asigne los controles existentes del R5, dirijase a la Hoja R5 CO para su valoración" sqref="J91:J95"/>
    <dataValidation allowBlank="1" showInputMessage="1" showErrorMessage="1" promptTitle="Asignación de controles" prompt="Debe existir un control por cada causa._x000a__x000a_Una vez asigne los controles existentes del R4, dirijase a la Hoja R4 CO para su valoración" sqref="J86:J90"/>
    <dataValidation allowBlank="1" showInputMessage="1" showErrorMessage="1" promptTitle="Asignación de controles" prompt="Debe existir un control por cada causa._x000a__x000a_Una vez asigne los controles existentes del R3, dirijase a la Hoja R3 CO para su valoración" sqref="J81:J85"/>
    <dataValidation allowBlank="1" showInputMessage="1" showErrorMessage="1" promptTitle="Asignación de controles" prompt="Debe existir un control por cada causa._x000a__x000a_Una vez asigne los controles existentes del R2, dirijase a la Hoja R2 CO para su valoración" sqref="J76:J80"/>
    <dataValidation allowBlank="1" showInputMessage="1" showErrorMessage="1" promptTitle="Asignación de controles" prompt="Debe existir un control por cada causa._x000a__x000a_Una vez asigne los controles existentes del R5, dirijase a la Hoja R5 PRY para su valoración" sqref="J65:J69"/>
    <dataValidation allowBlank="1" showInputMessage="1" showErrorMessage="1" promptTitle="Asignación de controles" prompt="Debe existir un control por cada causa._x000a__x000a_Una vez asigne los controles existentes del R4, dirijase a la Hoja R4 PRY para su valoración" sqref="J60:J64"/>
    <dataValidation allowBlank="1" showInputMessage="1" showErrorMessage="1" promptTitle="Asignación de controles" prompt="Debe existir un control por cada causa._x000a__x000a_Una vez asigne los controles existentes del R3, dirijase a la Hoja R3 PRY para su valoración" sqref="J55:J59"/>
    <dataValidation allowBlank="1" showInputMessage="1" showErrorMessage="1" promptTitle="Asignación de controles" prompt="Debe existir un control por cada causa._x000a__x000a_Una vez asigne los controles existentes del R2, dirijase a la Hoja R2 PRY para su valoración" sqref="J50:J54"/>
    <dataValidation allowBlank="1" showInputMessage="1" showErrorMessage="1" promptTitle="Asignación de controles" prompt="Debe existir un control por cada causa._x000a__x000a_Una vez asigne los controles existentes del R1, dirijase a la Hoja R1 PRY para su valoración" sqref="J45:J49"/>
    <dataValidation allowBlank="1" showInputMessage="1" showErrorMessage="1" promptTitle="Asignación de controles" prompt="Debe existir un control por cada causa._x000a__x000a_Una vez asigne los controles existentes del R5, dirijase a la Hoja R5 PR para su valoración" sqref="J39:J43"/>
    <dataValidation allowBlank="1" showInputMessage="1" showErrorMessage="1" promptTitle="Asignación de controles" prompt="Debe existir un control por cada causa._x000a__x000a_Una vez asigne los controles existentes del R4, dirijase a la Hoja R4 PR para su valoración" sqref="J34:J38"/>
    <dataValidation allowBlank="1" showInputMessage="1" showErrorMessage="1" promptTitle="Asignación de controles" prompt="Debe existir un control por cada causa._x000a__x000a_Una vez asigne los controles existentes del R3, dirijase a la Hoja R3 PR para su valoración" sqref="J29:J33"/>
    <dataValidation allowBlank="1" showInputMessage="1" showErrorMessage="1" promptTitle="Asignación de controles" prompt="Debe existir un control por cada causa._x000a__x000a_Una vez asigne los controles existentes del R2, dirijase a la Hoja R2 PR para su valoración" sqref="J26:J28"/>
    <dataValidation allowBlank="1" showInputMessage="1" showErrorMessage="1" promptTitle="Asignación de controles" prompt="Debe existir un control por cada causa._x000a__x000a_Una vez asigne los controles existentes del R1, dirijase a la Hoja R1 PR para su valoración" sqref="J75"/>
    <dataValidation allowBlank="1" showInputMessage="1" showErrorMessage="1" promptTitle="Valor consecuencia Riesgos SI" prompt="Dirigirse a la Hoja R4 SI" sqref="H112:H116"/>
    <dataValidation allowBlank="1" showInputMessage="1" showErrorMessage="1" promptTitle="Valor consecuencia Riesgos SI" prompt="Dirigirse a la Hoja R3 SI" sqref="H107:H111"/>
    <dataValidation allowBlank="1" showInputMessage="1" showErrorMessage="1" promptTitle="Valor consecuencia Riesgos SI" prompt="Dirigirse a la Hoja R2 SI" sqref="H102:H106"/>
    <dataValidation allowBlank="1" showInputMessage="1" showErrorMessage="1" promptTitle="Valor consecuencia Riesgos SI" prompt="Dirigirse a la Hoja R1 SI" sqref="H97:H101"/>
    <dataValidation type="list" allowBlank="1" showInputMessage="1" showErrorMessage="1" sqref="N45:N69 N16:N43 N71:N95 N97:N357">
      <formula1>$AC$7:$AC$10</formula1>
    </dataValidation>
    <dataValidation type="list" allowBlank="1" showInputMessage="1" showErrorMessage="1" sqref="H45:H69 H16:H43">
      <formula1>$AE$2:$AE$6</formula1>
    </dataValidation>
    <dataValidation type="list" allowBlank="1" showInputMessage="1" showErrorMessage="1" sqref="G71:G95 G16:G43 G45:G69 G97:G357">
      <formula1>$AC$2:$AC$6</formula1>
    </dataValidation>
    <dataValidation type="list" showInputMessage="1" showErrorMessage="1" sqref="C16:C43 C45:C69 C71:C95 C97:C357">
      <formula1>$AG$7:$AG$10</formula1>
    </dataValidation>
  </dataValidations>
  <pageMargins left="0.25" right="0.25" top="0.75" bottom="0.75" header="0.3" footer="0.3"/>
  <pageSetup paperSize="5" scale="19" orientation="landscape" r:id="rId1"/>
  <rowBreaks count="2" manualBreakCount="2">
    <brk id="43" max="27" man="1"/>
    <brk id="59" max="2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DE RIESGOS</vt:lpstr>
      <vt:lpstr>'MAPA DE RIESGOS'!Área_de_impresión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eahz</dc:creator>
  <cp:lastModifiedBy>Calidad</cp:lastModifiedBy>
  <dcterms:created xsi:type="dcterms:W3CDTF">2021-01-28T00:00:53Z</dcterms:created>
  <dcterms:modified xsi:type="dcterms:W3CDTF">2021-02-11T02:43:52Z</dcterms:modified>
</cp:coreProperties>
</file>