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<sst xmlns="http://schemas.openxmlformats.org/spreadsheetml/2006/main" count="45" uniqueCount="45">
  <si>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PLAN DE DESARROLLO  QUEREMOS MAS PODEMOS MAS 2008-2011</t>
  </si>
  <si>
    <t>EJE ESTRATEGICO CONVIVENCIA, SEGURIDAD Y JUSTICIA</t>
  </si>
  <si>
    <t>PROGRAMA  JUSTICIA CERCANA AL CIUDADANO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</si>
  <si>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</si>
  <si>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</si>
  <si>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</si>
  <si>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</si>
  <si>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</si>
  <si>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NOMBRE PROYECTO</t>
  </si>
  <si>
    <t xml:space="preserve">COSTO </t>
  </si>
  <si>
    <t>RESPONSABLE POR PROYECTO</t>
  </si>
  <si>
    <t>NIVEL CENTRAL</t>
  </si>
  <si>
    <t>OTRO</t>
  </si>
  <si>
    <t>VALOR</t>
  </si>
  <si>
    <t>NOMBRE FUENTE</t>
  </si>
  <si>
    <t>Inadecuado tratamiento para la resolución de conflictos al interior de la familia y la comunidad y el desconocimiento de los servicios que prestan las entidades competentes para resolver conflictos y acceder a la justicia</t>
  </si>
  <si>
    <t>Generar condiciones de participación y convivencia en la familia y en la comunidad, a través del conocimiento y la divulgación de los mecanismos alternativos de solución de conflictos.</t>
  </si>
  <si>
    <t>Actualización académica a los conciliadores en equidad y proceso de elección de jueces de paz.</t>
  </si>
  <si>
    <t>Se realizará 4 ciclos de actualización académica para el 100% de los conciliadores en equidad formados y, se pondrá en marcha el proceso de elección de Jueces de paz.</t>
  </si>
  <si>
    <t>Ciclos de actualización académica realizados</t>
  </si>
  <si>
    <t>Porcentaje de conciliadores en equidad actualizados académicamente</t>
  </si>
  <si>
    <t>Proceso de elección de Jueces de paz implementado</t>
  </si>
  <si>
    <t>Facilitar el acceso de la comunidad a las alternativas y mecanismos para la solución pacífica de conflictos.</t>
  </si>
  <si>
    <t>Se facilitará el acceso a 12.000 personas a los mecanismos alternativos para la solución pacífica de conflictos.</t>
  </si>
  <si>
    <t>Número de personas que acceden a mecanismos de solución de conflictos.</t>
  </si>
  <si>
    <t>Mejoramiento del acceso del usuario a los procesos y mecanismos alternativos para la resolución pacifica de conflictos.</t>
  </si>
  <si>
    <t>Se implementará el Sistema Municipal de Seguimiento y Evaluación al acceso a los mecanismos alternativos para la resolución pacifica de conflictos.</t>
  </si>
  <si>
    <t>Sistema Municipal de Seguimiento y Evaluación  al acceso a los mecanismos alternativos para la resolución pacifica de conflictos implementado</t>
  </si>
  <si>
    <t>Creación de nuevos Centros de Justicia y Convivencia y sostenimiento de los existentes.</t>
  </si>
  <si>
    <t>Se creará 3 Centros de Justicia y Convivencia y se apoyará el sostenimiento de los existentes.</t>
  </si>
  <si>
    <t>Nuevos Centros de Justicia y Convivencia creados.</t>
  </si>
  <si>
    <t>Centros de Justicia y Convivencia apoyados.</t>
  </si>
  <si>
    <t xml:space="preserve">OBSERVACIONES </t>
  </si>
  <si>
    <t>TOTAL</t>
  </si>
  <si>
    <t>META PROGRAMADA 2011</t>
  </si>
  <si>
    <t>RECURSOS ASIGNADOS AL PROGRAMA</t>
  </si>
  <si>
    <t>EJECUCION DEL PROYECTO</t>
  </si>
  <si>
    <t>Fecha de Inicio</t>
  </si>
  <si>
    <t>Fecha de terminación</t>
  </si>
  <si>
    <t>Presupuesto por Resultados. Municipio de Pasto.  2011</t>
  </si>
  <si>
    <t xml:space="preserve">Proyecto de Cabildos Adecuación de estructura Centro de Conciliación Bariro Granada y Tamasagra ($30.000.000),  Compra de Predio Centro de Conciliación Comuna 10 ($20.000.000 recursos 2.010). </t>
  </si>
  <si>
    <t>TOTAL META</t>
  </si>
  <si>
    <t>VALOR PROYECTO</t>
  </si>
  <si>
    <t>Juan Carlos Villota Toro  - Secretario de Gobierno</t>
  </si>
  <si>
    <r>
      <t xml:space="preserve">Fortalecimiento de Casa de Justicia y del centro de Conciliación del Municipio de Pasto. </t>
    </r>
    <r>
      <rPr>
        <b/>
        <sz val="12"/>
        <color indexed="10"/>
        <rFont val="Arial"/>
        <family val="2"/>
      </rPr>
      <t xml:space="preserve">2011520010044
</t>
    </r>
  </si>
</sst>
</file>

<file path=xl/styles.xml><?xml version="1.0" encoding="utf-8"?>
<styleSheet xmlns="http://schemas.openxmlformats.org/spreadsheetml/2006/main">
  <numFmts count="1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[Red]&quot;$&quot;\ \-#,##0"/>
    <numFmt numFmtId="173" formatCode="&quot;$&quot;\ #,##0"/>
    <numFmt numFmtId="174" formatCode="_(&quot;$&quot;\ * #,##0_);_(&quot;$&quot;\ * \(#,##0\);_(&quot;$&quot;\ 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3" fontId="7" fillId="33" borderId="1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9" fontId="0" fillId="33" borderId="12" xfId="52" applyFont="1" applyFill="1" applyBorder="1" applyAlignment="1">
      <alignment horizontal="center" vertical="center"/>
    </xf>
    <xf numFmtId="9" fontId="7" fillId="33" borderId="11" xfId="0" applyNumberFormat="1" applyFont="1" applyFill="1" applyBorder="1" applyAlignment="1">
      <alignment horizontal="center" vertical="center"/>
    </xf>
    <xf numFmtId="9" fontId="0" fillId="33" borderId="12" xfId="0" applyNumberFormat="1" applyFont="1" applyFill="1" applyBorder="1" applyAlignment="1">
      <alignment horizontal="center"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0" fillId="33" borderId="12" xfId="0" applyNumberFormat="1" applyFont="1" applyFill="1" applyBorder="1" applyAlignment="1">
      <alignment horizontal="center" vertical="center"/>
    </xf>
    <xf numFmtId="172" fontId="7" fillId="33" borderId="11" xfId="52" applyNumberFormat="1" applyFont="1" applyFill="1" applyBorder="1" applyAlignment="1">
      <alignment horizontal="center" vertical="center"/>
    </xf>
    <xf numFmtId="9" fontId="7" fillId="33" borderId="11" xfId="52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173" fontId="7" fillId="33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justify" vertical="center" wrapText="1"/>
    </xf>
    <xf numFmtId="9" fontId="0" fillId="0" borderId="11" xfId="52" applyFont="1" applyFill="1" applyBorder="1" applyAlignment="1">
      <alignment horizontal="center" vertical="center"/>
    </xf>
    <xf numFmtId="14" fontId="0" fillId="33" borderId="13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3" fontId="0" fillId="0" borderId="15" xfId="0" applyNumberFormat="1" applyFont="1" applyFill="1" applyBorder="1" applyAlignment="1">
      <alignment horizontal="center" vertical="center"/>
    </xf>
    <xf numFmtId="173" fontId="7" fillId="33" borderId="15" xfId="0" applyNumberFormat="1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 vertical="center" wrapText="1"/>
    </xf>
    <xf numFmtId="3" fontId="0" fillId="33" borderId="1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73" fontId="7" fillId="33" borderId="17" xfId="0" applyNumberFormat="1" applyFont="1" applyFill="1" applyBorder="1" applyAlignment="1">
      <alignment horizontal="center" vertical="center"/>
    </xf>
    <xf numFmtId="14" fontId="0" fillId="33" borderId="17" xfId="0" applyNumberFormat="1" applyFont="1" applyFill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horizontal="center" vertical="center"/>
    </xf>
    <xf numFmtId="173" fontId="3" fillId="35" borderId="17" xfId="0" applyNumberFormat="1" applyFont="1" applyFill="1" applyBorder="1" applyAlignment="1">
      <alignment wrapText="1"/>
    </xf>
    <xf numFmtId="172" fontId="3" fillId="35" borderId="17" xfId="0" applyNumberFormat="1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173" fontId="7" fillId="0" borderId="19" xfId="0" applyNumberFormat="1" applyFont="1" applyBorder="1" applyAlignment="1">
      <alignment horizontal="center" vertical="center" wrapText="1"/>
    </xf>
    <xf numFmtId="173" fontId="7" fillId="0" borderId="20" xfId="0" applyNumberFormat="1" applyFont="1" applyBorder="1" applyAlignment="1">
      <alignment horizontal="center" vertical="center" wrapText="1"/>
    </xf>
    <xf numFmtId="173" fontId="7" fillId="0" borderId="17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7" fillId="0" borderId="17" xfId="0" applyFont="1" applyBorder="1" applyAlignment="1">
      <alignment horizontal="justify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/>
    </xf>
    <xf numFmtId="0" fontId="8" fillId="37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174" fontId="7" fillId="33" borderId="19" xfId="48" applyNumberFormat="1" applyFont="1" applyFill="1" applyBorder="1" applyAlignment="1">
      <alignment horizontal="center" vertical="center" wrapText="1"/>
    </xf>
    <xf numFmtId="174" fontId="7" fillId="33" borderId="20" xfId="48" applyNumberFormat="1" applyFont="1" applyFill="1" applyBorder="1" applyAlignment="1">
      <alignment horizontal="center" vertical="center" wrapText="1"/>
    </xf>
    <xf numFmtId="174" fontId="7" fillId="33" borderId="17" xfId="48" applyNumberFormat="1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24" xfId="0" applyNumberFormat="1" applyFont="1" applyFill="1" applyBorder="1" applyAlignment="1">
      <alignment horizontal="center" vertical="center" wrapText="1"/>
    </xf>
    <xf numFmtId="49" fontId="0" fillId="34" borderId="25" xfId="0" applyNumberFormat="1" applyFont="1" applyFill="1" applyBorder="1" applyAlignment="1">
      <alignment horizontal="center" vertical="center" wrapText="1"/>
    </xf>
    <xf numFmtId="49" fontId="0" fillId="34" borderId="26" xfId="0" applyNumberFormat="1" applyFont="1" applyFill="1" applyBorder="1" applyAlignment="1">
      <alignment horizontal="center" vertical="center" wrapText="1"/>
    </xf>
    <xf numFmtId="49" fontId="0" fillId="34" borderId="27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center" vertical="center" wrapText="1"/>
    </xf>
    <xf numFmtId="0" fontId="3" fillId="35" borderId="28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justify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justify" vertical="center" wrapText="1"/>
    </xf>
    <xf numFmtId="0" fontId="7" fillId="0" borderId="23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0" fillId="0" borderId="25" xfId="0" applyFont="1" applyFill="1" applyBorder="1" applyAlignment="1">
      <alignment horizontal="justify" vertical="center" wrapText="1"/>
    </xf>
    <xf numFmtId="0" fontId="0" fillId="0" borderId="32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5"/>
  <sheetViews>
    <sheetView tabSelected="1" zoomScale="75" zoomScaleNormal="75" zoomScalePageLayoutView="0" workbookViewId="0" topLeftCell="A4">
      <selection activeCell="G10" sqref="G10:G16"/>
    </sheetView>
  </sheetViews>
  <sheetFormatPr defaultColWidth="11.421875" defaultRowHeight="12.75"/>
  <cols>
    <col min="1" max="1" width="19.7109375" style="2" customWidth="1"/>
    <col min="2" max="2" width="23.28125" style="2" customWidth="1"/>
    <col min="3" max="3" width="18.8515625" style="2" customWidth="1"/>
    <col min="4" max="4" width="21.28125" style="2" customWidth="1"/>
    <col min="5" max="5" width="19.421875" style="2" customWidth="1"/>
    <col min="6" max="6" width="14.00390625" style="2" customWidth="1"/>
    <col min="7" max="7" width="18.00390625" style="2" customWidth="1"/>
    <col min="8" max="8" width="22.140625" style="2" customWidth="1"/>
    <col min="9" max="9" width="16.7109375" style="2" bestFit="1" customWidth="1"/>
    <col min="10" max="10" width="8.140625" style="2" customWidth="1"/>
    <col min="11" max="11" width="9.57421875" style="2" customWidth="1"/>
    <col min="12" max="12" width="16.7109375" style="2" bestFit="1" customWidth="1"/>
    <col min="13" max="13" width="16.7109375" style="2" customWidth="1"/>
    <col min="14" max="14" width="13.57421875" style="2" bestFit="1" customWidth="1"/>
    <col min="15" max="15" width="10.28125" style="2" customWidth="1"/>
    <col min="16" max="16" width="14.8515625" style="2" customWidth="1"/>
    <col min="17" max="17" width="18.57421875" style="2" customWidth="1"/>
    <col min="18" max="16384" width="11.421875" style="2" customWidth="1"/>
  </cols>
  <sheetData>
    <row r="1" spans="1:15" ht="30" customHeight="1">
      <c r="A1" s="57" t="s">
        <v>0</v>
      </c>
      <c r="B1" s="58"/>
      <c r="C1" s="59"/>
      <c r="D1" s="1"/>
      <c r="E1" s="1"/>
      <c r="F1" s="1"/>
      <c r="G1" s="1"/>
      <c r="H1" s="1"/>
      <c r="I1" s="1"/>
      <c r="J1" s="1"/>
      <c r="K1" s="1"/>
      <c r="N1" s="1"/>
      <c r="O1" s="1"/>
    </row>
    <row r="2" spans="1:15" ht="19.5" customHeight="1">
      <c r="A2" s="60" t="s">
        <v>39</v>
      </c>
      <c r="B2" s="61"/>
      <c r="C2" s="62"/>
      <c r="D2" s="3"/>
      <c r="E2" s="3"/>
      <c r="F2" s="3"/>
      <c r="G2" s="3"/>
      <c r="H2" s="3"/>
      <c r="I2" s="3"/>
      <c r="J2" s="3"/>
      <c r="K2" s="3"/>
      <c r="N2" s="3"/>
      <c r="O2" s="3"/>
    </row>
    <row r="3" spans="1:74" s="4" customFormat="1" ht="15">
      <c r="A3" s="63" t="s">
        <v>1</v>
      </c>
      <c r="B3" s="64"/>
      <c r="C3" s="65"/>
      <c r="D3" s="3"/>
      <c r="E3" s="3"/>
      <c r="F3" s="3"/>
      <c r="G3" s="3"/>
      <c r="H3" s="3"/>
      <c r="I3" s="3"/>
      <c r="J3" s="3"/>
      <c r="K3" s="3"/>
      <c r="L3" s="2"/>
      <c r="M3" s="2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</row>
    <row r="4" spans="1:74" s="4" customFormat="1" ht="16.5" thickBot="1">
      <c r="A4" s="66" t="s">
        <v>2</v>
      </c>
      <c r="B4" s="67"/>
      <c r="C4" s="68"/>
      <c r="D4" s="3"/>
      <c r="E4" s="3"/>
      <c r="F4" s="3"/>
      <c r="G4" s="3"/>
      <c r="H4" s="3"/>
      <c r="I4" s="3"/>
      <c r="J4" s="3"/>
      <c r="K4" s="3"/>
      <c r="L4" s="2"/>
      <c r="M4" s="2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</row>
    <row r="5" spans="1:74" s="6" customFormat="1" ht="15.75">
      <c r="A5" s="69"/>
      <c r="B5" s="69"/>
      <c r="C5" s="69"/>
      <c r="D5" s="5"/>
      <c r="E5" s="5"/>
      <c r="L5" s="7"/>
      <c r="M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</row>
    <row r="6" spans="1:74" s="4" customFormat="1" ht="12.75" thickBot="1">
      <c r="A6" s="3"/>
      <c r="C6" s="3"/>
      <c r="D6" s="3"/>
      <c r="E6" s="3"/>
      <c r="F6" s="3"/>
      <c r="G6" s="3"/>
      <c r="H6" s="3"/>
      <c r="I6" s="3"/>
      <c r="J6" s="3"/>
      <c r="L6" s="2"/>
      <c r="M6" s="2"/>
      <c r="N6" s="3"/>
      <c r="O6" s="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</row>
    <row r="7" spans="1:76" s="4" customFormat="1" ht="12.75" customHeight="1">
      <c r="A7" s="70" t="s">
        <v>3</v>
      </c>
      <c r="B7" s="73" t="s">
        <v>4</v>
      </c>
      <c r="C7" s="73" t="s">
        <v>5</v>
      </c>
      <c r="D7" s="79" t="s">
        <v>6</v>
      </c>
      <c r="E7" s="79" t="s">
        <v>7</v>
      </c>
      <c r="F7" s="85" t="s">
        <v>34</v>
      </c>
      <c r="G7" s="85" t="s">
        <v>35</v>
      </c>
      <c r="H7" s="88" t="s">
        <v>8</v>
      </c>
      <c r="I7" s="88" t="s">
        <v>9</v>
      </c>
      <c r="J7" s="88"/>
      <c r="K7" s="88"/>
      <c r="L7" s="88"/>
      <c r="M7" s="95" t="s">
        <v>42</v>
      </c>
      <c r="N7" s="91" t="s">
        <v>36</v>
      </c>
      <c r="O7" s="92"/>
      <c r="P7" s="76" t="s">
        <v>10</v>
      </c>
      <c r="Q7" s="54" t="s">
        <v>32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s="8" customFormat="1" ht="12.75">
      <c r="A8" s="71"/>
      <c r="B8" s="74"/>
      <c r="C8" s="74"/>
      <c r="D8" s="80"/>
      <c r="E8" s="80"/>
      <c r="F8" s="86"/>
      <c r="G8" s="86"/>
      <c r="H8" s="89"/>
      <c r="I8" s="86" t="s">
        <v>11</v>
      </c>
      <c r="J8" s="89" t="s">
        <v>12</v>
      </c>
      <c r="K8" s="89"/>
      <c r="L8" s="86" t="s">
        <v>41</v>
      </c>
      <c r="M8" s="89"/>
      <c r="N8" s="93"/>
      <c r="O8" s="94"/>
      <c r="P8" s="77"/>
      <c r="Q8" s="5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s="8" customFormat="1" ht="39" thickBot="1">
      <c r="A9" s="72"/>
      <c r="B9" s="75"/>
      <c r="C9" s="75"/>
      <c r="D9" s="81"/>
      <c r="E9" s="81"/>
      <c r="F9" s="87"/>
      <c r="G9" s="87"/>
      <c r="H9" s="90"/>
      <c r="I9" s="87"/>
      <c r="J9" s="11" t="s">
        <v>13</v>
      </c>
      <c r="K9" s="11" t="s">
        <v>14</v>
      </c>
      <c r="L9" s="87"/>
      <c r="M9" s="90"/>
      <c r="N9" s="21" t="s">
        <v>37</v>
      </c>
      <c r="O9" s="21" t="s">
        <v>38</v>
      </c>
      <c r="P9" s="78"/>
      <c r="Q9" s="56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4" s="4" customFormat="1" ht="44.25" customHeight="1">
      <c r="A10" s="101" t="s">
        <v>15</v>
      </c>
      <c r="B10" s="104" t="s">
        <v>16</v>
      </c>
      <c r="C10" s="107" t="s">
        <v>17</v>
      </c>
      <c r="D10" s="109" t="s">
        <v>18</v>
      </c>
      <c r="E10" s="30" t="s">
        <v>19</v>
      </c>
      <c r="F10" s="31">
        <v>1</v>
      </c>
      <c r="G10" s="82">
        <v>200000000</v>
      </c>
      <c r="H10" s="48" t="s">
        <v>44</v>
      </c>
      <c r="I10" s="32">
        <v>5000000</v>
      </c>
      <c r="J10" s="32"/>
      <c r="K10" s="32"/>
      <c r="L10" s="32">
        <f>J10+I10</f>
        <v>5000000</v>
      </c>
      <c r="M10" s="45">
        <f>SUM(L10:L16)</f>
        <v>200000000</v>
      </c>
      <c r="N10" s="33">
        <v>40544</v>
      </c>
      <c r="O10" s="33">
        <v>40908</v>
      </c>
      <c r="P10" s="51" t="s">
        <v>43</v>
      </c>
      <c r="Q10" s="34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</row>
    <row r="11" spans="1:74" s="4" customFormat="1" ht="51">
      <c r="A11" s="102"/>
      <c r="B11" s="105"/>
      <c r="C11" s="108"/>
      <c r="D11" s="110"/>
      <c r="E11" s="23" t="s">
        <v>20</v>
      </c>
      <c r="F11" s="26">
        <v>0.15</v>
      </c>
      <c r="G11" s="83"/>
      <c r="H11" s="49"/>
      <c r="I11" s="12"/>
      <c r="J11" s="12"/>
      <c r="K11" s="12"/>
      <c r="L11" s="22">
        <f aca="true" t="shared" si="0" ref="L11:L16">J11+I11</f>
        <v>0</v>
      </c>
      <c r="M11" s="46"/>
      <c r="N11" s="28"/>
      <c r="O11" s="28"/>
      <c r="P11" s="52"/>
      <c r="Q11" s="14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</row>
    <row r="12" spans="1:74" s="4" customFormat="1" ht="38.25">
      <c r="A12" s="102"/>
      <c r="B12" s="105"/>
      <c r="C12" s="108"/>
      <c r="D12" s="111"/>
      <c r="E12" s="23" t="s">
        <v>21</v>
      </c>
      <c r="F12" s="24">
        <v>1</v>
      </c>
      <c r="G12" s="83"/>
      <c r="H12" s="49"/>
      <c r="I12" s="12">
        <v>40000000</v>
      </c>
      <c r="J12" s="15"/>
      <c r="K12" s="15"/>
      <c r="L12" s="22">
        <f t="shared" si="0"/>
        <v>40000000</v>
      </c>
      <c r="M12" s="46"/>
      <c r="N12" s="27">
        <v>40544</v>
      </c>
      <c r="O12" s="27">
        <v>40908</v>
      </c>
      <c r="P12" s="52"/>
      <c r="Q12" s="16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</row>
    <row r="13" spans="1:74" s="4" customFormat="1" ht="76.5">
      <c r="A13" s="102"/>
      <c r="B13" s="105"/>
      <c r="C13" s="23" t="s">
        <v>22</v>
      </c>
      <c r="D13" s="25" t="s">
        <v>23</v>
      </c>
      <c r="E13" s="23" t="s">
        <v>24</v>
      </c>
      <c r="F13" s="24">
        <v>3000</v>
      </c>
      <c r="G13" s="83"/>
      <c r="H13" s="49"/>
      <c r="I13" s="12">
        <v>85000000</v>
      </c>
      <c r="J13" s="17"/>
      <c r="K13" s="17"/>
      <c r="L13" s="22">
        <f t="shared" si="0"/>
        <v>85000000</v>
      </c>
      <c r="M13" s="46"/>
      <c r="N13" s="27">
        <v>40544</v>
      </c>
      <c r="O13" s="27">
        <v>40908</v>
      </c>
      <c r="P13" s="52"/>
      <c r="Q13" s="18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</row>
    <row r="14" spans="1:74" s="4" customFormat="1" ht="102">
      <c r="A14" s="102"/>
      <c r="B14" s="105"/>
      <c r="C14" s="23" t="s">
        <v>25</v>
      </c>
      <c r="D14" s="25" t="s">
        <v>26</v>
      </c>
      <c r="E14" s="23" t="s">
        <v>27</v>
      </c>
      <c r="F14" s="24">
        <v>1</v>
      </c>
      <c r="G14" s="83"/>
      <c r="H14" s="49"/>
      <c r="I14" s="19">
        <v>10000000</v>
      </c>
      <c r="J14" s="20"/>
      <c r="K14" s="20"/>
      <c r="L14" s="22">
        <f t="shared" si="0"/>
        <v>10000000</v>
      </c>
      <c r="M14" s="46"/>
      <c r="N14" s="27">
        <v>40544</v>
      </c>
      <c r="O14" s="27">
        <v>40908</v>
      </c>
      <c r="P14" s="52"/>
      <c r="Q14" s="14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</row>
    <row r="15" spans="1:74" s="4" customFormat="1" ht="120" customHeight="1">
      <c r="A15" s="102"/>
      <c r="B15" s="105"/>
      <c r="C15" s="99" t="s">
        <v>28</v>
      </c>
      <c r="D15" s="99" t="s">
        <v>29</v>
      </c>
      <c r="E15" s="23" t="s">
        <v>30</v>
      </c>
      <c r="F15" s="24">
        <v>1</v>
      </c>
      <c r="G15" s="83"/>
      <c r="H15" s="49"/>
      <c r="I15" s="12">
        <v>50000000</v>
      </c>
      <c r="J15" s="17"/>
      <c r="K15" s="17"/>
      <c r="L15" s="22">
        <f t="shared" si="0"/>
        <v>50000000</v>
      </c>
      <c r="M15" s="46"/>
      <c r="N15" s="27">
        <v>40544</v>
      </c>
      <c r="O15" s="27">
        <v>40908</v>
      </c>
      <c r="P15" s="52"/>
      <c r="Q15" s="29" t="s">
        <v>40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</row>
    <row r="16" spans="1:74" s="4" customFormat="1" ht="39" thickBot="1">
      <c r="A16" s="103"/>
      <c r="B16" s="106"/>
      <c r="C16" s="100"/>
      <c r="D16" s="100"/>
      <c r="E16" s="35" t="s">
        <v>31</v>
      </c>
      <c r="F16" s="36">
        <v>6</v>
      </c>
      <c r="G16" s="84"/>
      <c r="H16" s="50"/>
      <c r="I16" s="37">
        <v>10000000</v>
      </c>
      <c r="J16" s="38"/>
      <c r="K16" s="38"/>
      <c r="L16" s="39">
        <f t="shared" si="0"/>
        <v>10000000</v>
      </c>
      <c r="M16" s="47"/>
      <c r="N16" s="40">
        <v>40544</v>
      </c>
      <c r="O16" s="40">
        <v>40908</v>
      </c>
      <c r="P16" s="53"/>
      <c r="Q16" s="41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</row>
    <row r="17" spans="1:17" s="10" customFormat="1" ht="16.5" thickBot="1">
      <c r="A17" s="96" t="s">
        <v>33</v>
      </c>
      <c r="B17" s="97"/>
      <c r="C17" s="97"/>
      <c r="D17" s="97"/>
      <c r="E17" s="97"/>
      <c r="F17" s="97"/>
      <c r="G17" s="97"/>
      <c r="H17" s="98"/>
      <c r="I17" s="42">
        <f>SUM(I10:I16)</f>
        <v>200000000</v>
      </c>
      <c r="J17" s="43">
        <f>SUM(J10:J16)</f>
        <v>0</v>
      </c>
      <c r="K17" s="44"/>
      <c r="L17" s="43">
        <f>SUM(L10:L16)</f>
        <v>200000000</v>
      </c>
      <c r="M17" s="2"/>
      <c r="N17" s="2"/>
      <c r="O17" s="2"/>
      <c r="P17" s="2"/>
      <c r="Q17" s="2"/>
    </row>
    <row r="23" ht="12.75">
      <c r="E23" s="9"/>
    </row>
    <row r="24" ht="12.75">
      <c r="E24" s="9"/>
    </row>
    <row r="25" ht="12.75">
      <c r="E25" s="9"/>
    </row>
  </sheetData>
  <sheetProtection/>
  <mergeCells count="32">
    <mergeCell ref="C10:C12"/>
    <mergeCell ref="D10:D12"/>
    <mergeCell ref="J8:K8"/>
    <mergeCell ref="L8:L9"/>
    <mergeCell ref="M7:M9"/>
    <mergeCell ref="A17:H17"/>
    <mergeCell ref="C7:C9"/>
    <mergeCell ref="D7:D9"/>
    <mergeCell ref="C15:C16"/>
    <mergeCell ref="D15:D16"/>
    <mergeCell ref="A10:A16"/>
    <mergeCell ref="B10:B16"/>
    <mergeCell ref="B7:B9"/>
    <mergeCell ref="P7:P9"/>
    <mergeCell ref="E7:E9"/>
    <mergeCell ref="G10:G16"/>
    <mergeCell ref="F7:F9"/>
    <mergeCell ref="H7:H9"/>
    <mergeCell ref="N7:O8"/>
    <mergeCell ref="I7:L7"/>
    <mergeCell ref="G7:G9"/>
    <mergeCell ref="I8:I9"/>
    <mergeCell ref="M10:M16"/>
    <mergeCell ref="H10:H16"/>
    <mergeCell ref="P10:P16"/>
    <mergeCell ref="Q7:Q9"/>
    <mergeCell ref="A1:C1"/>
    <mergeCell ref="A2:C2"/>
    <mergeCell ref="A3:C3"/>
    <mergeCell ref="A4:C4"/>
    <mergeCell ref="A5:C5"/>
    <mergeCell ref="A7:A9"/>
  </mergeCells>
  <printOptions horizontalCentered="1"/>
  <pageMargins left="0.5905511811023623" right="0.15748031496062992" top="0.4330708661417323" bottom="0.2362204724409449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2010-10-28T20:12:17Z</cp:lastPrinted>
  <dcterms:created xsi:type="dcterms:W3CDTF">2009-09-17T12:47:12Z</dcterms:created>
  <dcterms:modified xsi:type="dcterms:W3CDTF">2011-01-24T17:22:54Z</dcterms:modified>
  <cp:category/>
  <cp:version/>
  <cp:contentType/>
  <cp:contentStatus/>
</cp:coreProperties>
</file>