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218" activeTab="0"/>
  </bookViews>
  <sheets>
    <sheet name="plan accion 2011" sheetId="1" r:id="rId1"/>
  </sheets>
  <definedNames>
    <definedName name="_xlnm.Print_Area" localSheetId="0">'plan accion 2011'!$A$1:$Q$37</definedName>
    <definedName name="_xlnm.Print_Titles" localSheetId="0">'plan accion 2011'!$4:$7</definedName>
  </definedNames>
  <calcPr calcMode="manual" fullCalcOnLoad="1"/>
</workbook>
</file>

<file path=xl/sharedStrings.xml><?xml version="1.0" encoding="utf-8"?>
<sst xmlns="http://schemas.openxmlformats.org/spreadsheetml/2006/main" count="122" uniqueCount="95">
  <si>
    <t>Nombre Indicador</t>
  </si>
  <si>
    <t xml:space="preserve">Línea de intervención
</t>
  </si>
  <si>
    <t>Se realizará anualmente el mantenimiento permanente de 350 kilómetros de vías rurales</t>
  </si>
  <si>
    <t>Se construirá 9 puentes vehiculares y se realizará el mantenimiento de 6.</t>
  </si>
  <si>
    <t>Puentes vehiculares en el sector rural construidos.</t>
  </si>
  <si>
    <t>Puentes vehiculares en el sector rural con mantenimiento.</t>
  </si>
  <si>
    <t>Se construirá o mantendrá 175 alcantarillas para vías rurales.</t>
  </si>
  <si>
    <t>Alcantarillas construidas o con mantenimiento.</t>
  </si>
  <si>
    <t>Se construirá y se realizará el mantenimiento de 24.000 metros  lineales de senderos ecológicos y caminos históricos</t>
  </si>
  <si>
    <t>Metros lineales de senderos ecológicos y caminos históricos construidos y con mantenimiento.</t>
  </si>
  <si>
    <t>Se habilitará y ampliará 15.000 metros lineales de caminos para el tránsito vehicular.</t>
  </si>
  <si>
    <t>Metros lineales de caminos para el tránsito vehicular habilitados y ampliados.</t>
  </si>
  <si>
    <t>Se pavimentará 18.000 metros cuadrados para las vías de acceso a las cabeceras corregimentales  y centros poblados con prioridad en Jongovito, Cabrera, Jamondino, Mocondino y Buesaquillo.</t>
  </si>
  <si>
    <t>Metros cuadrados de vías de acceso a las cabeceras corregimentales  y centros poblados pavimentados.</t>
  </si>
  <si>
    <t>Se construirá 2 y se realizará el mantenimiento de 2 muelles en la laguna de La Cocha.</t>
  </si>
  <si>
    <t>Muelles construidos en la laguna de La Cocha.</t>
  </si>
  <si>
    <t>Muelles  de la Laguna de La Cocha con mantenimiento.</t>
  </si>
  <si>
    <t>Nuevas empresas de economía solidaria vinculadas para el  mantenimiento vial.</t>
  </si>
  <si>
    <t>Empresas de economía solidaria para el  mantenimiento vial fortalecidas.</t>
  </si>
  <si>
    <t>Se realizará anualmente 17 mingas comunitarias para el mantenimiento vial rural</t>
  </si>
  <si>
    <t>Mingas comunitarias para el mantenimiento vial rural realizadas.</t>
  </si>
  <si>
    <t>Se construirá, mantendrá y/o mejorará 5.000 metros cuadrados de andenes en las cabeceras y centros poblados rurales</t>
  </si>
  <si>
    <t>Metros cuadrados de andenes en las cabeceras y centros poblados rurales  construidos, mejorados y/o con mantenimiento.</t>
  </si>
  <si>
    <t>Mantenimiento permanente de vías rurales.</t>
  </si>
  <si>
    <t>Construcción y mantenimiento de puentes y  obras de arte en el sector rural.</t>
  </si>
  <si>
    <t>Construcción, recuperación y mantenimiento de senderos ecológicos y caminos históricos rurales con énfasis en la interconexión corregimental.</t>
  </si>
  <si>
    <t>Habilitación y ampliación de caminos para el tránsito vehicular.</t>
  </si>
  <si>
    <t>Pavimentación de vías, con prioridad en los accesos a las cabeceras corregimentales.</t>
  </si>
  <si>
    <t>Construcción de muelles en la laguna de La Cocha.</t>
  </si>
  <si>
    <t>Implementación y fortalecimiento de microempresas de mantenimiento vial rural.</t>
  </si>
  <si>
    <t>Realización de mingas comunitarias para el mantenimiento vial.</t>
  </si>
  <si>
    <t>Construcción, mantenimiento y mejoramiento de andenes en las cabeceras y centros poblados rurales</t>
  </si>
  <si>
    <t>PROGRAMA  VIAS PARA LA MOVILIDAD Y ACCESIBILIDAD RURAL</t>
  </si>
  <si>
    <t>Se vinculará 2 nuevas empresas de economía solidaria para el mantenimiento vial rural  y se fortalecerá los 5 frentes de trabajo existentes, en articulación con el sector comunitario.</t>
  </si>
  <si>
    <t>EJE ESTRATEGICO ESPACIO PUBLICO, ORDENAMIENTO TERRITORIAL Y MOVILIDAD</t>
  </si>
  <si>
    <t>Objetivo del programa</t>
  </si>
  <si>
    <t>Problema a resolver</t>
  </si>
  <si>
    <t xml:space="preserve">Metas Cuatrienio (2008-2011)
</t>
  </si>
  <si>
    <t>Hacer más fácil y segura la movilidad y accesibilidad para los peatones y vehículos en el sector rural y de éste con su entorno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</si>
  <si>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</si>
  <si>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</si>
  <si>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</si>
  <si>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</si>
  <si>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</si>
  <si>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</si>
  <si>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VALOR</t>
  </si>
  <si>
    <t>NOMBRE FUENTE</t>
  </si>
  <si>
    <t>Nombre Meta</t>
  </si>
  <si>
    <t xml:space="preserve">Mantenimiento vial con empresa de economía solidaria en el corregimiento de Caldera. Municipio de Pasto. </t>
  </si>
  <si>
    <t xml:space="preserve">Mantenimiento vial con empresa de economía solidaria en el corregimiento de Santa Bárbara sector I y Catambuco sector I. Municipio de Pasto.  </t>
  </si>
  <si>
    <t xml:space="preserve">Mantenimiento vial con empresa de economía solidaria en el corregimiento de El Encano. Municipio de Pasto.  </t>
  </si>
  <si>
    <t>Mantenimiento de vía en el  sector de influencia del proyecto Las Piedras. Municipio de Pasto.</t>
  </si>
  <si>
    <t>Mantenimiento de caminos de evacuación de los corregimientos de Genoy y Mapachico. Municipio de Pasto.</t>
  </si>
  <si>
    <t xml:space="preserve">Mantenimiento vial con empresa de economía solidaria en el corregimiento de Santa Bárbara - Sector II y El Socorro. Municipio de Pasto. </t>
  </si>
  <si>
    <t xml:space="preserve"> Mantenimiento vial con empresa de economía solidaria en el corregimiento de Catambuco - Sector II. Municipio de Pasto.</t>
  </si>
  <si>
    <t>Mantenimiento vial con empresa de economía solidaria en  los corregimientos de San Fernando, Cabrera, Buesaquillo y Mocondino. Municipio de Pasto.</t>
  </si>
  <si>
    <t>Mantenimiento de los caminos ecológicos que comunican las veredas de Ramos, Romerillo, Santa Lucía y Santa Isabel.  Corregimiento de El Encano.  Municipio de Pasto.</t>
  </si>
  <si>
    <t>OBSERVACIONES</t>
  </si>
  <si>
    <t>PLAN DE DESARROLLO "QUEREMOS MAS - PODEMOS MAS" - 2008 -2011</t>
  </si>
  <si>
    <t>RECURSOS ASIGNADOS AL PROGRAMA</t>
  </si>
  <si>
    <t>EJECUCION DEL PROYECTO</t>
  </si>
  <si>
    <t>Fecha de Inicio</t>
  </si>
  <si>
    <t>Fecha de terminación</t>
  </si>
  <si>
    <t>Kilómetros de vías rurales con mantenimiento permanente</t>
  </si>
  <si>
    <t>META PROGRAMADA 2011</t>
  </si>
  <si>
    <t>PRESUPUESTO POR RESULTADOS 2011</t>
  </si>
  <si>
    <t>$3.980.000.000 (Incluye: $1,980 millones de sobretasa a la gasolina y, $2000 millones de gestión de cofinanciación nacional para pavimentación de vías de acceso a cabeceras corregimentales)</t>
  </si>
  <si>
    <t>Convenio Udenar Diagnostico Red vial rural</t>
  </si>
  <si>
    <t>Compra de maquinaria adoquinadora y compactador manual para el corregimimiento de Catambuco</t>
  </si>
  <si>
    <t>Deficiente estado de la infraestructura Vial Rural</t>
  </si>
  <si>
    <t>TOTAL META</t>
  </si>
  <si>
    <t>Ing. Harold Torres Jojoa - Secretario Infraestructura.</t>
  </si>
  <si>
    <t>20/1/2011</t>
  </si>
  <si>
    <t>31/12/2011</t>
  </si>
  <si>
    <t>1/6/2011</t>
  </si>
  <si>
    <t>30/8/2011</t>
  </si>
  <si>
    <t>1/6/2012</t>
  </si>
  <si>
    <t>30/8/2012</t>
  </si>
  <si>
    <t>1/6/2013</t>
  </si>
  <si>
    <t>30/8/2013</t>
  </si>
  <si>
    <t>20/6/2011</t>
  </si>
  <si>
    <t>30/10/2011</t>
  </si>
  <si>
    <t>20/6/2012</t>
  </si>
  <si>
    <t>30/10/2012</t>
  </si>
  <si>
    <t>T   O   T   A   L</t>
  </si>
  <si>
    <r>
      <t xml:space="preserve">Apoyo profesional, técnico y logístico para el desarrollo de proyectos viales rurales del Municipio de Pasto. </t>
    </r>
    <r>
      <rPr>
        <b/>
        <sz val="13"/>
        <color indexed="10"/>
        <rFont val="Arial"/>
        <family val="2"/>
      </rPr>
      <t>2011520010030</t>
    </r>
  </si>
  <si>
    <r>
      <t xml:space="preserve">Mantenimiento rutinario y periódico de 350 kilómetros de malla vial rural del Municipio de Pasto. </t>
    </r>
    <r>
      <rPr>
        <b/>
        <sz val="13"/>
        <color indexed="10"/>
        <rFont val="Arial"/>
        <family val="2"/>
      </rPr>
      <t>2011520010056.</t>
    </r>
  </si>
  <si>
    <r>
      <t xml:space="preserve">Construcción de puentes peatonales y vehiculares en la malla vial rural de las veredas Dolores y La Josefina del Municipio de Pasto </t>
    </r>
    <r>
      <rPr>
        <b/>
        <sz val="13"/>
        <color indexed="10"/>
        <rFont val="Arial"/>
        <family val="2"/>
      </rPr>
      <t>2010520010174</t>
    </r>
  </si>
  <si>
    <r>
      <t xml:space="preserve">Mejoramiento de vías de la vereda El Carmelo a través del suministro e instalación de material de afirmado (recebo) y de tuberías de 24 pulgadas para alcantarillas. Corregimiento de Buesaquillo - Municipio de Pasto. </t>
    </r>
    <r>
      <rPr>
        <b/>
        <sz val="13"/>
        <color indexed="10"/>
        <rFont val="Arial"/>
        <family val="2"/>
      </rPr>
      <t xml:space="preserve">2011520010117. </t>
    </r>
    <r>
      <rPr>
        <sz val="13"/>
        <color indexed="8"/>
        <rFont val="Arial"/>
        <family val="2"/>
      </rPr>
      <t xml:space="preserve"> 
</t>
    </r>
  </si>
  <si>
    <r>
      <t xml:space="preserve">Mejoramiento de la vía de acceso principal al corregimiento de Jongovito con pavimento asfáltico. Municipio de Pasto. </t>
    </r>
    <r>
      <rPr>
        <b/>
        <sz val="13"/>
        <color indexed="10"/>
        <rFont val="Arial"/>
        <family val="2"/>
      </rPr>
      <t xml:space="preserve">2011520010119. </t>
    </r>
  </si>
  <si>
    <r>
      <t xml:space="preserve"> Suministro de tubería para conformación de alcantarillas en los corregimientos del Municipio de Pasto
</t>
    </r>
    <r>
      <rPr>
        <b/>
        <sz val="13"/>
        <color indexed="10"/>
        <rFont val="Arial"/>
        <family val="2"/>
      </rPr>
      <t xml:space="preserve">2011520010120. </t>
    </r>
  </si>
  <si>
    <r>
      <t xml:space="preserve">Mejoramiento de la vía San Fernando Cabrera con pavimento asfáltico. Municipio de Pasto. </t>
    </r>
    <r>
      <rPr>
        <b/>
        <sz val="13"/>
        <color indexed="10"/>
        <rFont val="Arial"/>
        <family val="2"/>
      </rPr>
      <t>2011520010124.</t>
    </r>
  </si>
  <si>
    <r>
      <t xml:space="preserve">Mejoramiento de las vías rurales con pavimento hidraúlico y articulado en los corregimientos de Morasurco, Mocondino y Jamondino del Municipio de Pasto.  </t>
    </r>
    <r>
      <rPr>
        <b/>
        <sz val="13"/>
        <color indexed="10"/>
        <rFont val="Arial"/>
        <family val="2"/>
      </rPr>
      <t>2011520010125.</t>
    </r>
    <r>
      <rPr>
        <sz val="13"/>
        <color indexed="8"/>
        <rFont val="Arial"/>
        <family val="2"/>
      </rPr>
      <t xml:space="preserve"> </t>
    </r>
  </si>
  <si>
    <r>
      <t xml:space="preserve"> Mejoramiento de vias con construcción de muros de contención en los corregimientos de Gualmatán, Mocondino y San Fernando. Municipio de Pasto. </t>
    </r>
    <r>
      <rPr>
        <b/>
        <sz val="13"/>
        <color indexed="10"/>
        <rFont val="Arial"/>
        <family val="2"/>
      </rPr>
      <t>2011520010126</t>
    </r>
  </si>
  <si>
    <r>
      <t xml:space="preserve">Compra de material de afirmado en beta por un volumen de 2.981 m3 para el mantenimiento de las vías del corregimiento de Jongovito. Municipio de Pasto. </t>
    </r>
    <r>
      <rPr>
        <b/>
        <sz val="13"/>
        <color indexed="10"/>
        <rFont val="Arial"/>
        <family val="2"/>
      </rPr>
      <t xml:space="preserve">2011520010137. </t>
    </r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</si>
</sst>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  <numFmt numFmtId="197" formatCode="_-* #,##0.0\ _€_-;\-* #,##0.0\ _€_-;_-* &quot;-&quot;??\ _€_-;_-@_-"/>
    <numFmt numFmtId="198" formatCode="d/mm/yyyy;@"/>
    <numFmt numFmtId="199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 wrapText="1"/>
    </xf>
    <xf numFmtId="171" fontId="3" fillId="0" borderId="0" xfId="48" applyFont="1" applyAlignment="1">
      <alignment wrapText="1"/>
    </xf>
    <xf numFmtId="0" fontId="3" fillId="33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171" fontId="5" fillId="0" borderId="0" xfId="48" applyFont="1" applyAlignment="1">
      <alignment wrapText="1"/>
    </xf>
    <xf numFmtId="0" fontId="4" fillId="0" borderId="0" xfId="0" applyFont="1" applyAlignment="1">
      <alignment wrapText="1"/>
    </xf>
    <xf numFmtId="0" fontId="5" fillId="34" borderId="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justify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wrapText="1"/>
    </xf>
    <xf numFmtId="0" fontId="5" fillId="0" borderId="14" xfId="0" applyFont="1" applyFill="1" applyBorder="1" applyAlignment="1">
      <alignment horizontal="justify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49" fontId="5" fillId="36" borderId="16" xfId="0" applyNumberFormat="1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justify" vertical="center" wrapText="1"/>
    </xf>
    <xf numFmtId="3" fontId="9" fillId="37" borderId="14" xfId="0" applyNumberFormat="1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wrapText="1"/>
    </xf>
    <xf numFmtId="3" fontId="9" fillId="37" borderId="13" xfId="0" applyNumberFormat="1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wrapText="1"/>
    </xf>
    <xf numFmtId="0" fontId="6" fillId="37" borderId="13" xfId="0" applyFont="1" applyFill="1" applyBorder="1" applyAlignment="1">
      <alignment horizontal="justify" vertical="center" wrapText="1"/>
    </xf>
    <xf numFmtId="0" fontId="3" fillId="37" borderId="13" xfId="0" applyFont="1" applyFill="1" applyBorder="1" applyAlignment="1">
      <alignment wrapText="1"/>
    </xf>
    <xf numFmtId="0" fontId="3" fillId="37" borderId="18" xfId="0" applyFont="1" applyFill="1" applyBorder="1" applyAlignment="1">
      <alignment wrapText="1"/>
    </xf>
    <xf numFmtId="0" fontId="5" fillId="37" borderId="13" xfId="0" applyFont="1" applyFill="1" applyBorder="1" applyAlignment="1">
      <alignment wrapText="1"/>
    </xf>
    <xf numFmtId="0" fontId="5" fillId="37" borderId="13" xfId="0" applyFont="1" applyFill="1" applyBorder="1" applyAlignment="1">
      <alignment horizontal="justify" vertical="center" wrapText="1"/>
    </xf>
    <xf numFmtId="0" fontId="5" fillId="37" borderId="15" xfId="0" applyFont="1" applyFill="1" applyBorder="1" applyAlignment="1">
      <alignment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3" fontId="5" fillId="37" borderId="19" xfId="0" applyNumberFormat="1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wrapText="1"/>
    </xf>
    <xf numFmtId="0" fontId="3" fillId="37" borderId="20" xfId="0" applyFont="1" applyFill="1" applyBorder="1" applyAlignment="1">
      <alignment wrapText="1"/>
    </xf>
    <xf numFmtId="0" fontId="6" fillId="38" borderId="13" xfId="0" applyFont="1" applyFill="1" applyBorder="1" applyAlignment="1">
      <alignment horizontal="justify" vertical="center" wrapText="1"/>
    </xf>
    <xf numFmtId="3" fontId="9" fillId="39" borderId="13" xfId="0" applyNumberFormat="1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wrapText="1"/>
    </xf>
    <xf numFmtId="0" fontId="6" fillId="39" borderId="13" xfId="0" applyFont="1" applyFill="1" applyBorder="1" applyAlignment="1">
      <alignment horizontal="justify" vertical="center" wrapText="1"/>
    </xf>
    <xf numFmtId="0" fontId="5" fillId="39" borderId="13" xfId="0" applyFont="1" applyFill="1" applyBorder="1" applyAlignment="1">
      <alignment horizontal="justify" vertical="center" wrapText="1"/>
    </xf>
    <xf numFmtId="0" fontId="3" fillId="39" borderId="18" xfId="0" applyFont="1" applyFill="1" applyBorder="1" applyAlignment="1">
      <alignment wrapText="1"/>
    </xf>
    <xf numFmtId="198" fontId="9" fillId="39" borderId="13" xfId="0" applyNumberFormat="1" applyFont="1" applyFill="1" applyBorder="1" applyAlignment="1">
      <alignment horizontal="center" vertical="center" wrapText="1"/>
    </xf>
    <xf numFmtId="49" fontId="10" fillId="36" borderId="16" xfId="0" applyNumberFormat="1" applyFont="1" applyFill="1" applyBorder="1" applyAlignment="1">
      <alignment horizontal="center" vertical="center" wrapText="1"/>
    </xf>
    <xf numFmtId="49" fontId="7" fillId="37" borderId="14" xfId="0" applyNumberFormat="1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wrapText="1"/>
    </xf>
    <xf numFmtId="0" fontId="7" fillId="37" borderId="15" xfId="0" applyFont="1" applyFill="1" applyBorder="1" applyAlignment="1">
      <alignment wrapText="1"/>
    </xf>
    <xf numFmtId="3" fontId="9" fillId="37" borderId="14" xfId="0" applyNumberFormat="1" applyFont="1" applyFill="1" applyBorder="1" applyAlignment="1">
      <alignment horizontal="center" vertical="center"/>
    </xf>
    <xf numFmtId="49" fontId="9" fillId="37" borderId="14" xfId="0" applyNumberFormat="1" applyFont="1" applyFill="1" applyBorder="1" applyAlignment="1">
      <alignment horizontal="center" vertical="center" wrapText="1"/>
    </xf>
    <xf numFmtId="3" fontId="9" fillId="39" borderId="14" xfId="0" applyNumberFormat="1" applyFont="1" applyFill="1" applyBorder="1" applyAlignment="1">
      <alignment horizontal="center" vertical="center"/>
    </xf>
    <xf numFmtId="0" fontId="9" fillId="39" borderId="14" xfId="0" applyFont="1" applyFill="1" applyBorder="1" applyAlignment="1">
      <alignment horizontal="center" vertical="center" wrapText="1"/>
    </xf>
    <xf numFmtId="3" fontId="9" fillId="37" borderId="13" xfId="0" applyNumberFormat="1" applyFont="1" applyFill="1" applyBorder="1" applyAlignment="1">
      <alignment horizontal="center" vertical="center"/>
    </xf>
    <xf numFmtId="0" fontId="9" fillId="37" borderId="14" xfId="0" applyFont="1" applyFill="1" applyBorder="1" applyAlignment="1">
      <alignment horizontal="center" vertical="center" wrapText="1"/>
    </xf>
    <xf numFmtId="3" fontId="9" fillId="39" borderId="13" xfId="0" applyNumberFormat="1" applyFont="1" applyFill="1" applyBorder="1" applyAlignment="1">
      <alignment horizontal="center" vertical="center"/>
    </xf>
    <xf numFmtId="3" fontId="9" fillId="38" borderId="13" xfId="0" applyNumberFormat="1" applyFont="1" applyFill="1" applyBorder="1" applyAlignment="1">
      <alignment horizontal="center" vertical="center"/>
    </xf>
    <xf numFmtId="0" fontId="9" fillId="38" borderId="14" xfId="0" applyFont="1" applyFill="1" applyBorder="1" applyAlignment="1">
      <alignment horizontal="center" vertical="center" wrapText="1"/>
    </xf>
    <xf numFmtId="171" fontId="9" fillId="37" borderId="13" xfId="48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 wrapText="1"/>
    </xf>
    <xf numFmtId="0" fontId="9" fillId="39" borderId="13" xfId="0" applyFont="1" applyFill="1" applyBorder="1" applyAlignment="1">
      <alignment horizontal="center" vertical="center" wrapText="1"/>
    </xf>
    <xf numFmtId="3" fontId="9" fillId="37" borderId="15" xfId="0" applyNumberFormat="1" applyFont="1" applyFill="1" applyBorder="1" applyAlignment="1">
      <alignment horizontal="center" vertical="center" wrapText="1"/>
    </xf>
    <xf numFmtId="193" fontId="5" fillId="40" borderId="21" xfId="48" applyNumberFormat="1" applyFont="1" applyFill="1" applyBorder="1" applyAlignment="1">
      <alignment horizontal="center" vertical="center" wrapText="1"/>
    </xf>
    <xf numFmtId="193" fontId="5" fillId="40" borderId="22" xfId="48" applyNumberFormat="1" applyFont="1" applyFill="1" applyBorder="1" applyAlignment="1">
      <alignment horizontal="center" vertical="center" wrapText="1"/>
    </xf>
    <xf numFmtId="198" fontId="9" fillId="37" borderId="13" xfId="0" applyNumberFormat="1" applyFont="1" applyFill="1" applyBorder="1" applyAlignment="1">
      <alignment horizontal="center" vertical="center" wrapText="1"/>
    </xf>
    <xf numFmtId="3" fontId="9" fillId="37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4" fillId="41" borderId="23" xfId="0" applyFont="1" applyFill="1" applyBorder="1" applyAlignment="1">
      <alignment horizontal="center" vertical="center" wrapText="1"/>
    </xf>
    <xf numFmtId="0" fontId="4" fillId="41" borderId="24" xfId="0" applyFont="1" applyFill="1" applyBorder="1" applyAlignment="1">
      <alignment horizontal="center" vertical="center" wrapText="1"/>
    </xf>
    <xf numFmtId="0" fontId="4" fillId="41" borderId="25" xfId="0" applyFont="1" applyFill="1" applyBorder="1" applyAlignment="1">
      <alignment horizontal="center" vertical="center" wrapText="1"/>
    </xf>
    <xf numFmtId="0" fontId="4" fillId="41" borderId="26" xfId="0" applyFont="1" applyFill="1" applyBorder="1" applyAlignment="1">
      <alignment horizontal="center" vertical="center" wrapText="1"/>
    </xf>
    <xf numFmtId="3" fontId="9" fillId="37" borderId="15" xfId="0" applyNumberFormat="1" applyFont="1" applyFill="1" applyBorder="1" applyAlignment="1">
      <alignment horizontal="center" vertical="center" wrapText="1"/>
    </xf>
    <xf numFmtId="3" fontId="9" fillId="37" borderId="19" xfId="0" applyNumberFormat="1" applyFont="1" applyFill="1" applyBorder="1" applyAlignment="1">
      <alignment horizontal="center" vertical="center" wrapText="1"/>
    </xf>
    <xf numFmtId="3" fontId="9" fillId="37" borderId="14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40" borderId="27" xfId="0" applyFont="1" applyFill="1" applyBorder="1" applyAlignment="1">
      <alignment horizontal="center" wrapText="1"/>
    </xf>
    <xf numFmtId="0" fontId="5" fillId="40" borderId="21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49" fontId="10" fillId="36" borderId="25" xfId="0" applyNumberFormat="1" applyFont="1" applyFill="1" applyBorder="1" applyAlignment="1">
      <alignment horizontal="center" vertical="center" wrapText="1"/>
    </xf>
    <xf numFmtId="49" fontId="10" fillId="36" borderId="13" xfId="0" applyNumberFormat="1" applyFont="1" applyFill="1" applyBorder="1" applyAlignment="1">
      <alignment horizontal="center" vertical="center" wrapText="1"/>
    </xf>
    <xf numFmtId="49" fontId="10" fillId="36" borderId="16" xfId="0" applyNumberFormat="1" applyFont="1" applyFill="1" applyBorder="1" applyAlignment="1">
      <alignment horizontal="center" vertical="center" wrapText="1"/>
    </xf>
    <xf numFmtId="49" fontId="10" fillId="36" borderId="26" xfId="0" applyNumberFormat="1" applyFont="1" applyFill="1" applyBorder="1" applyAlignment="1">
      <alignment horizontal="center" vertical="center" wrapText="1"/>
    </xf>
    <xf numFmtId="49" fontId="10" fillId="36" borderId="18" xfId="0" applyNumberFormat="1" applyFont="1" applyFill="1" applyBorder="1" applyAlignment="1">
      <alignment horizontal="center" vertical="center" wrapText="1"/>
    </xf>
    <xf numFmtId="49" fontId="10" fillId="36" borderId="28" xfId="0" applyNumberFormat="1" applyFont="1" applyFill="1" applyBorder="1" applyAlignment="1">
      <alignment horizontal="center" vertical="center" wrapText="1"/>
    </xf>
    <xf numFmtId="49" fontId="5" fillId="36" borderId="13" xfId="0" applyNumberFormat="1" applyFont="1" applyFill="1" applyBorder="1" applyAlignment="1">
      <alignment horizontal="center" vertical="center" wrapText="1"/>
    </xf>
    <xf numFmtId="49" fontId="5" fillId="36" borderId="16" xfId="0" applyNumberFormat="1" applyFont="1" applyFill="1" applyBorder="1" applyAlignment="1">
      <alignment horizontal="center" vertical="center" wrapText="1"/>
    </xf>
    <xf numFmtId="49" fontId="5" fillId="36" borderId="25" xfId="0" applyNumberFormat="1" applyFont="1" applyFill="1" applyBorder="1" applyAlignment="1">
      <alignment horizontal="center" vertical="center" wrapText="1"/>
    </xf>
    <xf numFmtId="0" fontId="4" fillId="42" borderId="29" xfId="0" applyFont="1" applyFill="1" applyBorder="1" applyAlignment="1">
      <alignment horizontal="center" vertical="center"/>
    </xf>
    <xf numFmtId="0" fontId="4" fillId="42" borderId="30" xfId="0" applyFont="1" applyFill="1" applyBorder="1" applyAlignment="1">
      <alignment horizontal="center" vertical="center"/>
    </xf>
    <xf numFmtId="0" fontId="4" fillId="42" borderId="13" xfId="0" applyFont="1" applyFill="1" applyBorder="1" applyAlignment="1">
      <alignment horizontal="center" vertical="center"/>
    </xf>
    <xf numFmtId="0" fontId="4" fillId="42" borderId="18" xfId="0" applyFont="1" applyFill="1" applyBorder="1" applyAlignment="1">
      <alignment horizontal="center" vertical="center"/>
    </xf>
    <xf numFmtId="0" fontId="4" fillId="43" borderId="31" xfId="0" applyFont="1" applyFill="1" applyBorder="1" applyAlignment="1">
      <alignment horizontal="center" vertical="center"/>
    </xf>
    <xf numFmtId="0" fontId="4" fillId="43" borderId="32" xfId="0" applyFont="1" applyFill="1" applyBorder="1" applyAlignment="1">
      <alignment horizontal="center" vertical="center"/>
    </xf>
    <xf numFmtId="0" fontId="4" fillId="43" borderId="16" xfId="0" applyFont="1" applyFill="1" applyBorder="1" applyAlignment="1">
      <alignment horizontal="center" vertical="center"/>
    </xf>
    <xf numFmtId="0" fontId="4" fillId="43" borderId="2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4" fillId="44" borderId="25" xfId="0" applyFont="1" applyFill="1" applyBorder="1" applyAlignment="1">
      <alignment horizontal="center" vertical="center" wrapText="1"/>
    </xf>
    <xf numFmtId="0" fontId="4" fillId="44" borderId="13" xfId="0" applyFont="1" applyFill="1" applyBorder="1" applyAlignment="1">
      <alignment horizontal="center" vertical="center" wrapText="1"/>
    </xf>
    <xf numFmtId="0" fontId="4" fillId="44" borderId="16" xfId="0" applyFont="1" applyFill="1" applyBorder="1" applyAlignment="1">
      <alignment horizontal="center" vertical="center" wrapText="1"/>
    </xf>
    <xf numFmtId="49" fontId="10" fillId="36" borderId="33" xfId="0" applyNumberFormat="1" applyFont="1" applyFill="1" applyBorder="1" applyAlignment="1">
      <alignment horizontal="center" vertical="center" wrapText="1"/>
    </xf>
    <xf numFmtId="49" fontId="10" fillId="36" borderId="34" xfId="0" applyNumberFormat="1" applyFont="1" applyFill="1" applyBorder="1" applyAlignment="1">
      <alignment horizontal="center" vertical="center" wrapText="1"/>
    </xf>
    <xf numFmtId="49" fontId="10" fillId="36" borderId="12" xfId="0" applyNumberFormat="1" applyFont="1" applyFill="1" applyBorder="1" applyAlignment="1">
      <alignment horizontal="center" vertical="center" wrapText="1"/>
    </xf>
    <xf numFmtId="49" fontId="10" fillId="36" borderId="35" xfId="0" applyNumberFormat="1" applyFont="1" applyFill="1" applyBorder="1" applyAlignment="1">
      <alignment horizontal="center" vertical="center" wrapText="1"/>
    </xf>
    <xf numFmtId="49" fontId="8" fillId="36" borderId="25" xfId="0" applyNumberFormat="1" applyFont="1" applyFill="1" applyBorder="1" applyAlignment="1">
      <alignment horizontal="center" vertical="center" wrapText="1"/>
    </xf>
    <xf numFmtId="49" fontId="8" fillId="36" borderId="13" xfId="0" applyNumberFormat="1" applyFont="1" applyFill="1" applyBorder="1" applyAlignment="1">
      <alignment horizontal="center" vertical="center" wrapText="1"/>
    </xf>
    <xf numFmtId="49" fontId="8" fillId="36" borderId="16" xfId="0" applyNumberFormat="1" applyFont="1" applyFill="1" applyBorder="1" applyAlignment="1">
      <alignment horizontal="center" vertical="center" wrapText="1"/>
    </xf>
    <xf numFmtId="49" fontId="5" fillId="36" borderId="36" xfId="0" applyNumberFormat="1" applyFont="1" applyFill="1" applyBorder="1" applyAlignment="1">
      <alignment horizontal="center" vertical="center" wrapText="1"/>
    </xf>
    <xf numFmtId="49" fontId="5" fillId="36" borderId="37" xfId="0" applyNumberFormat="1" applyFont="1" applyFill="1" applyBorder="1" applyAlignment="1">
      <alignment horizontal="center" vertical="center" wrapText="1"/>
    </xf>
    <xf numFmtId="171" fontId="5" fillId="36" borderId="13" xfId="48" applyFont="1" applyFill="1" applyBorder="1" applyAlignment="1">
      <alignment horizontal="center" vertical="center" wrapText="1"/>
    </xf>
    <xf numFmtId="171" fontId="5" fillId="36" borderId="16" xfId="48" applyFont="1" applyFill="1" applyBorder="1" applyAlignment="1">
      <alignment horizontal="center" vertical="center" wrapText="1"/>
    </xf>
    <xf numFmtId="3" fontId="9" fillId="37" borderId="38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4" fillId="44" borderId="23" xfId="0" applyFont="1" applyFill="1" applyBorder="1" applyAlignment="1">
      <alignment horizontal="center" vertical="center" wrapText="1"/>
    </xf>
    <xf numFmtId="0" fontId="4" fillId="44" borderId="29" xfId="0" applyFont="1" applyFill="1" applyBorder="1" applyAlignment="1">
      <alignment horizontal="center" vertical="center" wrapText="1"/>
    </xf>
    <xf numFmtId="0" fontId="4" fillId="44" borderId="31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Q176"/>
  <sheetViews>
    <sheetView tabSelected="1" zoomScale="70" zoomScaleNormal="70" zoomScaleSheetLayoutView="70" zoomScalePageLayoutView="40" workbookViewId="0" topLeftCell="E4">
      <selection activeCell="O10" sqref="O10"/>
    </sheetView>
  </sheetViews>
  <sheetFormatPr defaultColWidth="11.421875" defaultRowHeight="12.75"/>
  <cols>
    <col min="1" max="2" width="15.00390625" style="1" customWidth="1"/>
    <col min="3" max="3" width="25.28125" style="1" customWidth="1"/>
    <col min="4" max="4" width="27.8515625" style="1" customWidth="1"/>
    <col min="5" max="5" width="24.421875" style="1" customWidth="1"/>
    <col min="6" max="6" width="16.28125" style="1" customWidth="1"/>
    <col min="7" max="7" width="21.140625" style="1" customWidth="1"/>
    <col min="8" max="8" width="44.28125" style="1" customWidth="1"/>
    <col min="9" max="9" width="22.57421875" style="2" customWidth="1"/>
    <col min="10" max="10" width="22.57421875" style="1" customWidth="1"/>
    <col min="11" max="11" width="15.7109375" style="1" customWidth="1"/>
    <col min="12" max="12" width="22.57421875" style="1" bestFit="1" customWidth="1"/>
    <col min="13" max="13" width="19.57421875" style="1" bestFit="1" customWidth="1"/>
    <col min="14" max="14" width="15.421875" style="1" bestFit="1" customWidth="1"/>
    <col min="15" max="15" width="19.8515625" style="1" bestFit="1" customWidth="1"/>
    <col min="16" max="16" width="21.421875" style="1" customWidth="1"/>
    <col min="17" max="17" width="21.7109375" style="1" customWidth="1"/>
    <col min="18" max="16384" width="11.421875" style="1" customWidth="1"/>
  </cols>
  <sheetData>
    <row r="1" spans="1:12" ht="17.25" thickBot="1">
      <c r="A1" s="75" t="s">
        <v>58</v>
      </c>
      <c r="B1" s="76"/>
      <c r="C1" s="77"/>
      <c r="D1" s="77"/>
      <c r="E1" s="77"/>
      <c r="F1" s="78"/>
      <c r="G1" s="9"/>
      <c r="H1" s="9"/>
      <c r="I1" s="10"/>
      <c r="J1" s="9"/>
      <c r="K1" s="9"/>
      <c r="L1" s="9"/>
    </row>
    <row r="2" spans="1:12" ht="16.5">
      <c r="A2" s="75" t="s">
        <v>65</v>
      </c>
      <c r="B2" s="76"/>
      <c r="C2" s="77"/>
      <c r="D2" s="77"/>
      <c r="E2" s="77"/>
      <c r="F2" s="78"/>
      <c r="G2" s="9"/>
      <c r="H2" s="9"/>
      <c r="I2" s="10"/>
      <c r="J2" s="9"/>
      <c r="K2" s="9"/>
      <c r="L2" s="9"/>
    </row>
    <row r="3" spans="1:69" s="3" customFormat="1" ht="16.5">
      <c r="A3" s="99" t="s">
        <v>34</v>
      </c>
      <c r="B3" s="100"/>
      <c r="C3" s="101"/>
      <c r="D3" s="101"/>
      <c r="E3" s="101"/>
      <c r="F3" s="102"/>
      <c r="G3" s="9"/>
      <c r="H3" s="9"/>
      <c r="I3" s="10"/>
      <c r="J3" s="9"/>
      <c r="K3" s="9"/>
      <c r="L3" s="9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s="3" customFormat="1" ht="17.25" thickBot="1">
      <c r="A4" s="103" t="s">
        <v>32</v>
      </c>
      <c r="B4" s="104"/>
      <c r="C4" s="105"/>
      <c r="D4" s="105"/>
      <c r="E4" s="105"/>
      <c r="F4" s="106"/>
      <c r="G4" s="11"/>
      <c r="H4" s="9"/>
      <c r="I4" s="10"/>
      <c r="J4" s="9"/>
      <c r="K4" s="9"/>
      <c r="L4" s="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s="5" customFormat="1" ht="16.5">
      <c r="A5" s="129" t="s">
        <v>36</v>
      </c>
      <c r="B5" s="109" t="s">
        <v>35</v>
      </c>
      <c r="C5" s="109" t="s">
        <v>1</v>
      </c>
      <c r="D5" s="125" t="s">
        <v>37</v>
      </c>
      <c r="E5" s="126"/>
      <c r="F5" s="98" t="s">
        <v>64</v>
      </c>
      <c r="G5" s="98" t="s">
        <v>59</v>
      </c>
      <c r="H5" s="98" t="s">
        <v>39</v>
      </c>
      <c r="I5" s="98" t="s">
        <v>40</v>
      </c>
      <c r="J5" s="98"/>
      <c r="K5" s="98"/>
      <c r="L5" s="98"/>
      <c r="M5" s="116" t="s">
        <v>44</v>
      </c>
      <c r="N5" s="112" t="s">
        <v>60</v>
      </c>
      <c r="O5" s="113"/>
      <c r="P5" s="90" t="s">
        <v>41</v>
      </c>
      <c r="Q5" s="93" t="s">
        <v>57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</row>
    <row r="6" spans="1:69" s="5" customFormat="1" ht="16.5">
      <c r="A6" s="130"/>
      <c r="B6" s="110"/>
      <c r="C6" s="110"/>
      <c r="D6" s="12"/>
      <c r="E6" s="13"/>
      <c r="F6" s="96"/>
      <c r="G6" s="96"/>
      <c r="H6" s="119"/>
      <c r="I6" s="121" t="s">
        <v>42</v>
      </c>
      <c r="J6" s="96" t="s">
        <v>43</v>
      </c>
      <c r="K6" s="96"/>
      <c r="L6" s="96" t="s">
        <v>70</v>
      </c>
      <c r="M6" s="117"/>
      <c r="N6" s="114"/>
      <c r="O6" s="115"/>
      <c r="P6" s="91"/>
      <c r="Q6" s="9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</row>
    <row r="7" spans="1:69" s="5" customFormat="1" ht="33.75" thickBot="1">
      <c r="A7" s="131"/>
      <c r="B7" s="111"/>
      <c r="C7" s="111"/>
      <c r="D7" s="22" t="s">
        <v>47</v>
      </c>
      <c r="E7" s="22" t="s">
        <v>0</v>
      </c>
      <c r="F7" s="97"/>
      <c r="G7" s="97"/>
      <c r="H7" s="120"/>
      <c r="I7" s="122"/>
      <c r="J7" s="23" t="s">
        <v>45</v>
      </c>
      <c r="K7" s="23" t="s">
        <v>46</v>
      </c>
      <c r="L7" s="97"/>
      <c r="M7" s="118"/>
      <c r="N7" s="47" t="s">
        <v>61</v>
      </c>
      <c r="O7" s="47" t="s">
        <v>62</v>
      </c>
      <c r="P7" s="92"/>
      <c r="Q7" s="95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</row>
    <row r="8" spans="1:69" s="5" customFormat="1" ht="66">
      <c r="A8" s="124" t="s">
        <v>69</v>
      </c>
      <c r="B8" s="127" t="s">
        <v>38</v>
      </c>
      <c r="C8" s="20" t="s">
        <v>30</v>
      </c>
      <c r="D8" s="20" t="s">
        <v>19</v>
      </c>
      <c r="E8" s="20" t="s">
        <v>20</v>
      </c>
      <c r="F8" s="16">
        <v>17</v>
      </c>
      <c r="G8" s="21"/>
      <c r="H8" s="24" t="s">
        <v>86</v>
      </c>
      <c r="I8" s="55">
        <v>264890950</v>
      </c>
      <c r="J8" s="56"/>
      <c r="K8" s="56"/>
      <c r="L8" s="25">
        <f>I8</f>
        <v>264890950</v>
      </c>
      <c r="M8" s="123">
        <f>I8+I9</f>
        <v>584890950</v>
      </c>
      <c r="N8" s="25" t="s">
        <v>72</v>
      </c>
      <c r="O8" s="25" t="s">
        <v>73</v>
      </c>
      <c r="P8" s="48" t="s">
        <v>71</v>
      </c>
      <c r="Q8" s="26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1:17" ht="49.5">
      <c r="A9" s="124"/>
      <c r="B9" s="127"/>
      <c r="C9" s="107" t="s">
        <v>23</v>
      </c>
      <c r="D9" s="73" t="s">
        <v>2</v>
      </c>
      <c r="E9" s="73" t="s">
        <v>63</v>
      </c>
      <c r="F9" s="82">
        <v>350</v>
      </c>
      <c r="G9" s="89" t="s">
        <v>66</v>
      </c>
      <c r="H9" s="24" t="s">
        <v>86</v>
      </c>
      <c r="I9" s="57">
        <v>320000000</v>
      </c>
      <c r="J9" s="58"/>
      <c r="K9" s="58"/>
      <c r="L9" s="79">
        <f>SUM(I9:J16)</f>
        <v>991956848</v>
      </c>
      <c r="M9" s="81"/>
      <c r="N9" s="41" t="s">
        <v>72</v>
      </c>
      <c r="O9" s="41" t="s">
        <v>73</v>
      </c>
      <c r="P9" s="49" t="s">
        <v>71</v>
      </c>
      <c r="Q9" s="42"/>
    </row>
    <row r="10" spans="1:17" ht="82.5">
      <c r="A10" s="124"/>
      <c r="B10" s="127"/>
      <c r="C10" s="107"/>
      <c r="D10" s="73"/>
      <c r="E10" s="73"/>
      <c r="F10" s="82"/>
      <c r="G10" s="89"/>
      <c r="H10" s="24" t="s">
        <v>94</v>
      </c>
      <c r="I10" s="57">
        <v>10880650</v>
      </c>
      <c r="J10" s="58"/>
      <c r="K10" s="58"/>
      <c r="L10" s="80"/>
      <c r="M10" s="71">
        <f>J10+I10</f>
        <v>10880650</v>
      </c>
      <c r="N10" s="41"/>
      <c r="O10" s="41"/>
      <c r="P10" s="49" t="s">
        <v>71</v>
      </c>
      <c r="Q10" s="42"/>
    </row>
    <row r="11" spans="1:17" ht="49.5">
      <c r="A11" s="124"/>
      <c r="B11" s="127"/>
      <c r="C11" s="107"/>
      <c r="D11" s="73"/>
      <c r="E11" s="73"/>
      <c r="F11" s="82"/>
      <c r="G11" s="89"/>
      <c r="H11" s="29" t="s">
        <v>51</v>
      </c>
      <c r="I11" s="59">
        <v>50000000</v>
      </c>
      <c r="J11" s="60"/>
      <c r="K11" s="60"/>
      <c r="L11" s="80"/>
      <c r="M11" s="27">
        <f aca="true" t="shared" si="0" ref="M11:M16">J11+I11</f>
        <v>50000000</v>
      </c>
      <c r="N11" s="27" t="s">
        <v>74</v>
      </c>
      <c r="O11" s="27" t="s">
        <v>75</v>
      </c>
      <c r="P11" s="50" t="s">
        <v>71</v>
      </c>
      <c r="Q11" s="28"/>
    </row>
    <row r="12" spans="1:17" ht="132">
      <c r="A12" s="124"/>
      <c r="B12" s="127"/>
      <c r="C12" s="107"/>
      <c r="D12" s="73"/>
      <c r="E12" s="73"/>
      <c r="F12" s="82"/>
      <c r="G12" s="89"/>
      <c r="H12" s="43" t="s">
        <v>88</v>
      </c>
      <c r="I12" s="61">
        <v>94999675</v>
      </c>
      <c r="J12" s="58"/>
      <c r="K12" s="58"/>
      <c r="L12" s="80"/>
      <c r="M12" s="41">
        <f t="shared" si="0"/>
        <v>94999675</v>
      </c>
      <c r="N12" s="41" t="s">
        <v>76</v>
      </c>
      <c r="O12" s="41" t="s">
        <v>77</v>
      </c>
      <c r="P12" s="49" t="s">
        <v>71</v>
      </c>
      <c r="Q12" s="42"/>
    </row>
    <row r="13" spans="1:17" ht="42.75">
      <c r="A13" s="124"/>
      <c r="B13" s="127"/>
      <c r="C13" s="107"/>
      <c r="D13" s="73"/>
      <c r="E13" s="73"/>
      <c r="F13" s="82"/>
      <c r="G13" s="89"/>
      <c r="H13" s="29" t="s">
        <v>67</v>
      </c>
      <c r="I13" s="59">
        <v>15000000</v>
      </c>
      <c r="J13" s="60"/>
      <c r="K13" s="60"/>
      <c r="L13" s="80"/>
      <c r="M13" s="27">
        <f t="shared" si="0"/>
        <v>15000000</v>
      </c>
      <c r="N13" s="27" t="s">
        <v>78</v>
      </c>
      <c r="O13" s="27" t="s">
        <v>79</v>
      </c>
      <c r="P13" s="50" t="s">
        <v>71</v>
      </c>
      <c r="Q13" s="28"/>
    </row>
    <row r="14" spans="1:17" ht="82.5">
      <c r="A14" s="124"/>
      <c r="B14" s="127"/>
      <c r="C14" s="107"/>
      <c r="D14" s="73"/>
      <c r="E14" s="73"/>
      <c r="F14" s="82"/>
      <c r="G14" s="89"/>
      <c r="H14" s="29" t="s">
        <v>93</v>
      </c>
      <c r="I14" s="59">
        <v>75535873</v>
      </c>
      <c r="J14" s="60"/>
      <c r="K14" s="60"/>
      <c r="L14" s="80"/>
      <c r="M14" s="27">
        <f t="shared" si="0"/>
        <v>75535873</v>
      </c>
      <c r="N14" s="70">
        <v>40647</v>
      </c>
      <c r="O14" s="70">
        <v>40861</v>
      </c>
      <c r="P14" s="50" t="s">
        <v>71</v>
      </c>
      <c r="Q14" s="28"/>
    </row>
    <row r="15" spans="1:17" ht="49.5">
      <c r="A15" s="124"/>
      <c r="B15" s="127"/>
      <c r="C15" s="107"/>
      <c r="D15" s="73"/>
      <c r="E15" s="73"/>
      <c r="F15" s="82"/>
      <c r="G15" s="89"/>
      <c r="H15" s="43" t="s">
        <v>68</v>
      </c>
      <c r="I15" s="61">
        <v>60000000</v>
      </c>
      <c r="J15" s="58"/>
      <c r="K15" s="58"/>
      <c r="L15" s="80"/>
      <c r="M15" s="41">
        <f t="shared" si="0"/>
        <v>60000000</v>
      </c>
      <c r="N15" s="41" t="s">
        <v>80</v>
      </c>
      <c r="O15" s="41" t="s">
        <v>81</v>
      </c>
      <c r="P15" s="49" t="s">
        <v>71</v>
      </c>
      <c r="Q15" s="42"/>
    </row>
    <row r="16" spans="1:17" ht="66">
      <c r="A16" s="124"/>
      <c r="B16" s="127"/>
      <c r="C16" s="108"/>
      <c r="D16" s="74"/>
      <c r="E16" s="74"/>
      <c r="F16" s="83"/>
      <c r="G16" s="89"/>
      <c r="H16" s="40" t="s">
        <v>85</v>
      </c>
      <c r="I16" s="62">
        <v>365540650</v>
      </c>
      <c r="J16" s="63"/>
      <c r="K16" s="63"/>
      <c r="L16" s="81"/>
      <c r="M16" s="27">
        <f t="shared" si="0"/>
        <v>365540650</v>
      </c>
      <c r="N16" s="27" t="s">
        <v>72</v>
      </c>
      <c r="O16" s="27" t="s">
        <v>73</v>
      </c>
      <c r="P16" s="50" t="s">
        <v>71</v>
      </c>
      <c r="Q16" s="28"/>
    </row>
    <row r="17" spans="1:17" ht="66">
      <c r="A17" s="124"/>
      <c r="B17" s="127"/>
      <c r="C17" s="85" t="s">
        <v>24</v>
      </c>
      <c r="D17" s="86" t="s">
        <v>3</v>
      </c>
      <c r="E17" s="14" t="s">
        <v>4</v>
      </c>
      <c r="F17" s="15"/>
      <c r="G17" s="89"/>
      <c r="H17" s="33" t="s">
        <v>87</v>
      </c>
      <c r="I17" s="64">
        <v>72362753</v>
      </c>
      <c r="J17" s="65"/>
      <c r="K17" s="65"/>
      <c r="L17" s="25">
        <f aca="true" t="shared" si="1" ref="L17:L35">I17</f>
        <v>72362753</v>
      </c>
      <c r="M17" s="27">
        <f>L17</f>
        <v>72362753</v>
      </c>
      <c r="N17" s="70">
        <v>40544</v>
      </c>
      <c r="O17" s="70">
        <v>40573</v>
      </c>
      <c r="P17" s="50" t="s">
        <v>71</v>
      </c>
      <c r="Q17" s="31"/>
    </row>
    <row r="18" spans="1:17" ht="49.5">
      <c r="A18" s="124"/>
      <c r="B18" s="127"/>
      <c r="C18" s="85"/>
      <c r="D18" s="86"/>
      <c r="E18" s="14" t="s">
        <v>5</v>
      </c>
      <c r="F18" s="15"/>
      <c r="G18" s="89"/>
      <c r="H18" s="32"/>
      <c r="I18" s="64"/>
      <c r="J18" s="65"/>
      <c r="K18" s="65"/>
      <c r="L18" s="25">
        <f t="shared" si="1"/>
        <v>0</v>
      </c>
      <c r="M18" s="27">
        <f>L18</f>
        <v>0</v>
      </c>
      <c r="N18" s="30"/>
      <c r="O18" s="30"/>
      <c r="P18" s="51"/>
      <c r="Q18" s="31"/>
    </row>
    <row r="19" spans="1:17" ht="66">
      <c r="A19" s="124"/>
      <c r="B19" s="127"/>
      <c r="C19" s="85"/>
      <c r="D19" s="14" t="s">
        <v>6</v>
      </c>
      <c r="E19" s="14" t="s">
        <v>7</v>
      </c>
      <c r="F19" s="15">
        <v>40</v>
      </c>
      <c r="G19" s="89"/>
      <c r="H19" s="33" t="s">
        <v>90</v>
      </c>
      <c r="I19" s="59">
        <v>40002988</v>
      </c>
      <c r="J19" s="65"/>
      <c r="K19" s="65"/>
      <c r="L19" s="25">
        <f t="shared" si="1"/>
        <v>40002988</v>
      </c>
      <c r="M19" s="27">
        <f>L19</f>
        <v>40002988</v>
      </c>
      <c r="N19" s="27" t="s">
        <v>80</v>
      </c>
      <c r="O19" s="27" t="s">
        <v>81</v>
      </c>
      <c r="P19" s="51" t="s">
        <v>71</v>
      </c>
      <c r="Q19" s="31"/>
    </row>
    <row r="20" spans="1:17" ht="66">
      <c r="A20" s="124"/>
      <c r="B20" s="127"/>
      <c r="C20" s="128" t="s">
        <v>25</v>
      </c>
      <c r="D20" s="72" t="s">
        <v>8</v>
      </c>
      <c r="E20" s="72" t="s">
        <v>9</v>
      </c>
      <c r="F20" s="84">
        <v>5000</v>
      </c>
      <c r="G20" s="89"/>
      <c r="H20" s="44" t="s">
        <v>52</v>
      </c>
      <c r="I20" s="61">
        <v>20000000</v>
      </c>
      <c r="J20" s="66"/>
      <c r="K20" s="66"/>
      <c r="L20" s="79">
        <f>SUM(I20:I21)</f>
        <v>120000000</v>
      </c>
      <c r="M20" s="41">
        <f>J20+I20</f>
        <v>20000000</v>
      </c>
      <c r="N20" s="46">
        <v>40563</v>
      </c>
      <c r="O20" s="46">
        <v>40622</v>
      </c>
      <c r="P20" s="52" t="s">
        <v>71</v>
      </c>
      <c r="Q20" s="45"/>
    </row>
    <row r="21" spans="1:17" ht="82.5">
      <c r="A21" s="124"/>
      <c r="B21" s="127"/>
      <c r="C21" s="108"/>
      <c r="D21" s="74"/>
      <c r="E21" s="74"/>
      <c r="F21" s="83"/>
      <c r="G21" s="89"/>
      <c r="H21" s="29" t="s">
        <v>56</v>
      </c>
      <c r="I21" s="59">
        <v>100000000</v>
      </c>
      <c r="J21" s="65"/>
      <c r="K21" s="65"/>
      <c r="L21" s="81"/>
      <c r="M21" s="27">
        <f>J21+I21</f>
        <v>100000000</v>
      </c>
      <c r="N21" s="27" t="s">
        <v>80</v>
      </c>
      <c r="O21" s="27" t="s">
        <v>81</v>
      </c>
      <c r="P21" s="51" t="s">
        <v>71</v>
      </c>
      <c r="Q21" s="31"/>
    </row>
    <row r="22" spans="1:17" ht="82.5">
      <c r="A22" s="124"/>
      <c r="B22" s="127"/>
      <c r="C22" s="14" t="s">
        <v>26</v>
      </c>
      <c r="D22" s="14" t="s">
        <v>10</v>
      </c>
      <c r="E22" s="14" t="s">
        <v>11</v>
      </c>
      <c r="F22" s="15"/>
      <c r="G22" s="89"/>
      <c r="H22" s="32"/>
      <c r="I22" s="64"/>
      <c r="J22" s="65"/>
      <c r="K22" s="65"/>
      <c r="L22" s="25">
        <f t="shared" si="1"/>
        <v>0</v>
      </c>
      <c r="M22" s="27">
        <f>L22</f>
        <v>0</v>
      </c>
      <c r="N22" s="30"/>
      <c r="O22" s="30"/>
      <c r="P22" s="51"/>
      <c r="Q22" s="31"/>
    </row>
    <row r="23" spans="1:17" ht="66">
      <c r="A23" s="124"/>
      <c r="B23" s="127"/>
      <c r="C23" s="72" t="s">
        <v>27</v>
      </c>
      <c r="D23" s="72" t="s">
        <v>12</v>
      </c>
      <c r="E23" s="72" t="s">
        <v>13</v>
      </c>
      <c r="F23" s="84">
        <v>2500</v>
      </c>
      <c r="G23" s="89"/>
      <c r="H23" s="43" t="s">
        <v>89</v>
      </c>
      <c r="I23" s="61">
        <v>96650000</v>
      </c>
      <c r="J23" s="61"/>
      <c r="K23" s="66"/>
      <c r="L23" s="79">
        <f>SUM(I23:J25)</f>
        <v>486032303</v>
      </c>
      <c r="M23" s="41">
        <f>J23+I23</f>
        <v>96650000</v>
      </c>
      <c r="N23" s="46" t="s">
        <v>80</v>
      </c>
      <c r="O23" s="46" t="s">
        <v>81</v>
      </c>
      <c r="P23" s="52" t="s">
        <v>71</v>
      </c>
      <c r="Q23" s="45"/>
    </row>
    <row r="24" spans="1:17" ht="49.5">
      <c r="A24" s="124"/>
      <c r="B24" s="127"/>
      <c r="C24" s="73"/>
      <c r="D24" s="73"/>
      <c r="E24" s="73"/>
      <c r="F24" s="82"/>
      <c r="G24" s="89"/>
      <c r="H24" s="29" t="s">
        <v>91</v>
      </c>
      <c r="I24" s="59">
        <v>73000000</v>
      </c>
      <c r="J24" s="59"/>
      <c r="K24" s="27"/>
      <c r="L24" s="80"/>
      <c r="M24" s="27">
        <f>J24+I24</f>
        <v>73000000</v>
      </c>
      <c r="N24" s="27" t="s">
        <v>82</v>
      </c>
      <c r="O24" s="27" t="s">
        <v>83</v>
      </c>
      <c r="P24" s="51" t="s">
        <v>71</v>
      </c>
      <c r="Q24" s="31"/>
    </row>
    <row r="25" spans="1:17" ht="82.5">
      <c r="A25" s="124"/>
      <c r="B25" s="127"/>
      <c r="C25" s="74"/>
      <c r="D25" s="74"/>
      <c r="E25" s="74"/>
      <c r="F25" s="83"/>
      <c r="G25" s="89"/>
      <c r="H25" s="43" t="s">
        <v>92</v>
      </c>
      <c r="I25" s="61">
        <v>316382303</v>
      </c>
      <c r="J25" s="66"/>
      <c r="K25" s="66"/>
      <c r="L25" s="81"/>
      <c r="M25" s="41">
        <f>J25+I25</f>
        <v>316382303</v>
      </c>
      <c r="N25" s="46">
        <v>40647</v>
      </c>
      <c r="O25" s="46" t="s">
        <v>81</v>
      </c>
      <c r="P25" s="52" t="s">
        <v>71</v>
      </c>
      <c r="Q25" s="45"/>
    </row>
    <row r="26" spans="1:17" ht="49.5">
      <c r="A26" s="124"/>
      <c r="B26" s="127"/>
      <c r="C26" s="86" t="s">
        <v>28</v>
      </c>
      <c r="D26" s="86" t="s">
        <v>14</v>
      </c>
      <c r="E26" s="14" t="s">
        <v>15</v>
      </c>
      <c r="F26" s="15"/>
      <c r="G26" s="89"/>
      <c r="H26" s="32"/>
      <c r="I26" s="64"/>
      <c r="J26" s="65"/>
      <c r="K26" s="65"/>
      <c r="L26" s="25">
        <f t="shared" si="1"/>
        <v>0</v>
      </c>
      <c r="M26" s="27">
        <f>L26</f>
        <v>0</v>
      </c>
      <c r="N26" s="30"/>
      <c r="O26" s="30"/>
      <c r="P26" s="53"/>
      <c r="Q26" s="31"/>
    </row>
    <row r="27" spans="1:17" ht="49.5">
      <c r="A27" s="124"/>
      <c r="B27" s="127"/>
      <c r="C27" s="86"/>
      <c r="D27" s="86"/>
      <c r="E27" s="14" t="s">
        <v>16</v>
      </c>
      <c r="F27" s="15"/>
      <c r="G27" s="89"/>
      <c r="H27" s="32"/>
      <c r="I27" s="64"/>
      <c r="J27" s="65"/>
      <c r="K27" s="65"/>
      <c r="L27" s="25">
        <f t="shared" si="1"/>
        <v>0</v>
      </c>
      <c r="M27" s="27">
        <f>L27</f>
        <v>0</v>
      </c>
      <c r="N27" s="30"/>
      <c r="O27" s="30"/>
      <c r="P27" s="53"/>
      <c r="Q27" s="31"/>
    </row>
    <row r="28" spans="1:17" ht="66">
      <c r="A28" s="124"/>
      <c r="B28" s="127"/>
      <c r="C28" s="86" t="s">
        <v>29</v>
      </c>
      <c r="D28" s="86" t="s">
        <v>33</v>
      </c>
      <c r="E28" s="14" t="s">
        <v>17</v>
      </c>
      <c r="F28" s="15"/>
      <c r="G28" s="89"/>
      <c r="H28" s="32"/>
      <c r="I28" s="64"/>
      <c r="J28" s="65"/>
      <c r="K28" s="65"/>
      <c r="L28" s="25">
        <f t="shared" si="1"/>
        <v>0</v>
      </c>
      <c r="M28" s="27">
        <f>L28</f>
        <v>0</v>
      </c>
      <c r="N28" s="30"/>
      <c r="O28" s="30"/>
      <c r="P28" s="53"/>
      <c r="Q28" s="31"/>
    </row>
    <row r="29" spans="1:17" ht="49.5">
      <c r="A29" s="124"/>
      <c r="B29" s="127"/>
      <c r="C29" s="86"/>
      <c r="D29" s="86"/>
      <c r="E29" s="72" t="s">
        <v>18</v>
      </c>
      <c r="F29" s="84"/>
      <c r="G29" s="89"/>
      <c r="H29" s="29" t="s">
        <v>48</v>
      </c>
      <c r="I29" s="59"/>
      <c r="J29" s="65"/>
      <c r="K29" s="65"/>
      <c r="L29" s="25">
        <f t="shared" si="1"/>
        <v>0</v>
      </c>
      <c r="M29" s="79">
        <f>SUM(L29:L34)</f>
        <v>0</v>
      </c>
      <c r="N29" s="30"/>
      <c r="O29" s="30"/>
      <c r="P29" s="53"/>
      <c r="Q29" s="31"/>
    </row>
    <row r="30" spans="1:17" ht="66">
      <c r="A30" s="124"/>
      <c r="B30" s="127"/>
      <c r="C30" s="86"/>
      <c r="D30" s="86"/>
      <c r="E30" s="73"/>
      <c r="F30" s="82"/>
      <c r="G30" s="89"/>
      <c r="H30" s="29" t="s">
        <v>49</v>
      </c>
      <c r="I30" s="59"/>
      <c r="J30" s="65"/>
      <c r="K30" s="65"/>
      <c r="L30" s="25">
        <f t="shared" si="1"/>
        <v>0</v>
      </c>
      <c r="M30" s="80"/>
      <c r="N30" s="30"/>
      <c r="O30" s="30"/>
      <c r="P30" s="53"/>
      <c r="Q30" s="31"/>
    </row>
    <row r="31" spans="1:17" ht="66">
      <c r="A31" s="124"/>
      <c r="B31" s="127"/>
      <c r="C31" s="86"/>
      <c r="D31" s="86"/>
      <c r="E31" s="73"/>
      <c r="F31" s="82"/>
      <c r="G31" s="89"/>
      <c r="H31" s="29" t="s">
        <v>53</v>
      </c>
      <c r="I31" s="59"/>
      <c r="J31" s="65"/>
      <c r="K31" s="65"/>
      <c r="L31" s="25">
        <f t="shared" si="1"/>
        <v>0</v>
      </c>
      <c r="M31" s="80"/>
      <c r="N31" s="30"/>
      <c r="O31" s="30"/>
      <c r="P31" s="53"/>
      <c r="Q31" s="31"/>
    </row>
    <row r="32" spans="1:17" ht="66">
      <c r="A32" s="124"/>
      <c r="B32" s="127"/>
      <c r="C32" s="86"/>
      <c r="D32" s="86"/>
      <c r="E32" s="73"/>
      <c r="F32" s="82"/>
      <c r="G32" s="89"/>
      <c r="H32" s="29" t="s">
        <v>54</v>
      </c>
      <c r="I32" s="59"/>
      <c r="J32" s="65"/>
      <c r="K32" s="65"/>
      <c r="L32" s="25">
        <f t="shared" si="1"/>
        <v>0</v>
      </c>
      <c r="M32" s="80"/>
      <c r="N32" s="30"/>
      <c r="O32" s="30"/>
      <c r="P32" s="53"/>
      <c r="Q32" s="31"/>
    </row>
    <row r="33" spans="1:17" ht="49.5">
      <c r="A33" s="124"/>
      <c r="B33" s="127"/>
      <c r="C33" s="86"/>
      <c r="D33" s="86"/>
      <c r="E33" s="73"/>
      <c r="F33" s="82"/>
      <c r="G33" s="89"/>
      <c r="H33" s="29" t="s">
        <v>50</v>
      </c>
      <c r="I33" s="59"/>
      <c r="J33" s="65"/>
      <c r="K33" s="65"/>
      <c r="L33" s="25">
        <f t="shared" si="1"/>
        <v>0</v>
      </c>
      <c r="M33" s="80"/>
      <c r="N33" s="30"/>
      <c r="O33" s="30"/>
      <c r="P33" s="53"/>
      <c r="Q33" s="31"/>
    </row>
    <row r="34" spans="1:17" ht="82.5">
      <c r="A34" s="124"/>
      <c r="B34" s="127"/>
      <c r="C34" s="86"/>
      <c r="D34" s="86"/>
      <c r="E34" s="74"/>
      <c r="F34" s="83"/>
      <c r="G34" s="89"/>
      <c r="H34" s="29" t="s">
        <v>55</v>
      </c>
      <c r="I34" s="59"/>
      <c r="J34" s="65"/>
      <c r="K34" s="65"/>
      <c r="L34" s="25">
        <f t="shared" si="1"/>
        <v>0</v>
      </c>
      <c r="M34" s="81"/>
      <c r="N34" s="30"/>
      <c r="O34" s="30"/>
      <c r="P34" s="53"/>
      <c r="Q34" s="31"/>
    </row>
    <row r="35" spans="1:17" ht="116.25" thickBot="1">
      <c r="A35" s="124"/>
      <c r="B35" s="127"/>
      <c r="C35" s="18" t="s">
        <v>31</v>
      </c>
      <c r="D35" s="18" t="s">
        <v>21</v>
      </c>
      <c r="E35" s="18" t="s">
        <v>22</v>
      </c>
      <c r="F35" s="17"/>
      <c r="G35" s="89"/>
      <c r="H35" s="34"/>
      <c r="I35" s="35"/>
      <c r="J35" s="36"/>
      <c r="K35" s="36"/>
      <c r="L35" s="37">
        <f t="shared" si="1"/>
        <v>0</v>
      </c>
      <c r="M35" s="67">
        <f>L35</f>
        <v>0</v>
      </c>
      <c r="N35" s="38"/>
      <c r="O35" s="38"/>
      <c r="P35" s="54"/>
      <c r="Q35" s="39"/>
    </row>
    <row r="36" spans="1:17" ht="17.25" thickBot="1">
      <c r="A36" s="87" t="s">
        <v>84</v>
      </c>
      <c r="B36" s="88"/>
      <c r="C36" s="88"/>
      <c r="D36" s="88"/>
      <c r="E36" s="88"/>
      <c r="F36" s="88"/>
      <c r="G36" s="88"/>
      <c r="H36" s="88"/>
      <c r="I36" s="68">
        <f>SUM(I8:I35)</f>
        <v>1975245842</v>
      </c>
      <c r="J36" s="68">
        <f>SUM(J8:J35)</f>
        <v>0</v>
      </c>
      <c r="K36" s="68">
        <f>SUM(K8:K35)</f>
        <v>0</v>
      </c>
      <c r="L36" s="68">
        <f>SUM(L8:L35)</f>
        <v>1975245842</v>
      </c>
      <c r="M36" s="69">
        <f>SUM(M8:M35)</f>
        <v>1975245842</v>
      </c>
      <c r="N36" s="7"/>
      <c r="O36" s="7"/>
      <c r="P36" s="7"/>
      <c r="Q36" s="8"/>
    </row>
    <row r="37" spans="1:12" ht="16.5">
      <c r="A37" s="9"/>
      <c r="B37" s="9"/>
      <c r="C37" s="9"/>
      <c r="D37" s="19"/>
      <c r="E37" s="19"/>
      <c r="F37" s="19"/>
      <c r="G37" s="19"/>
      <c r="H37" s="9"/>
      <c r="I37" s="10"/>
      <c r="J37" s="9"/>
      <c r="K37" s="9"/>
      <c r="L37" s="9"/>
    </row>
    <row r="38" spans="1:12" ht="16.5">
      <c r="A38" s="9"/>
      <c r="B38" s="9"/>
      <c r="C38" s="9"/>
      <c r="D38" s="19"/>
      <c r="E38" s="19"/>
      <c r="F38" s="19"/>
      <c r="G38" s="19"/>
      <c r="H38" s="9"/>
      <c r="I38" s="10"/>
      <c r="J38" s="9"/>
      <c r="K38" s="9"/>
      <c r="L38" s="9"/>
    </row>
    <row r="39" spans="4:7" ht="12">
      <c r="D39" s="6"/>
      <c r="E39" s="6"/>
      <c r="F39" s="6"/>
      <c r="G39" s="6"/>
    </row>
    <row r="40" spans="4:7" ht="12">
      <c r="D40" s="6"/>
      <c r="E40" s="6"/>
      <c r="F40" s="6"/>
      <c r="G40" s="6"/>
    </row>
    <row r="41" spans="4:7" ht="12">
      <c r="D41" s="6"/>
      <c r="E41" s="6"/>
      <c r="F41" s="6"/>
      <c r="G41" s="6"/>
    </row>
    <row r="42" spans="4:7" ht="12">
      <c r="D42" s="6"/>
      <c r="E42" s="6"/>
      <c r="F42" s="6"/>
      <c r="G42" s="6"/>
    </row>
    <row r="43" spans="4:7" ht="12">
      <c r="D43" s="6"/>
      <c r="E43" s="6"/>
      <c r="F43" s="6"/>
      <c r="G43" s="6"/>
    </row>
    <row r="44" spans="4:7" ht="12">
      <c r="D44" s="6"/>
      <c r="E44" s="6"/>
      <c r="F44" s="6"/>
      <c r="G44" s="6"/>
    </row>
    <row r="45" spans="4:7" ht="12">
      <c r="D45" s="6"/>
      <c r="E45" s="6"/>
      <c r="F45" s="6"/>
      <c r="G45" s="6"/>
    </row>
    <row r="46" spans="4:7" ht="12">
      <c r="D46" s="6"/>
      <c r="E46" s="6"/>
      <c r="F46" s="6"/>
      <c r="G46" s="6"/>
    </row>
    <row r="47" spans="4:7" ht="12">
      <c r="D47" s="6"/>
      <c r="E47" s="6"/>
      <c r="F47" s="6"/>
      <c r="G47" s="6"/>
    </row>
    <row r="48" spans="4:7" ht="12">
      <c r="D48" s="6"/>
      <c r="E48" s="6"/>
      <c r="F48" s="6"/>
      <c r="G48" s="6"/>
    </row>
    <row r="49" spans="4:7" ht="12">
      <c r="D49" s="6"/>
      <c r="E49" s="6"/>
      <c r="F49" s="6"/>
      <c r="G49" s="6"/>
    </row>
    <row r="50" spans="4:7" ht="12">
      <c r="D50" s="6"/>
      <c r="E50" s="6"/>
      <c r="F50" s="6"/>
      <c r="G50" s="6"/>
    </row>
    <row r="51" spans="4:7" ht="12">
      <c r="D51" s="6"/>
      <c r="E51" s="6"/>
      <c r="F51" s="6"/>
      <c r="G51" s="6"/>
    </row>
    <row r="52" spans="4:7" ht="12">
      <c r="D52" s="6"/>
      <c r="E52" s="6"/>
      <c r="F52" s="6"/>
      <c r="G52" s="6"/>
    </row>
    <row r="53" spans="4:7" ht="12">
      <c r="D53" s="6"/>
      <c r="E53" s="6"/>
      <c r="F53" s="6"/>
      <c r="G53" s="6"/>
    </row>
    <row r="54" spans="4:7" ht="12">
      <c r="D54" s="6"/>
      <c r="E54" s="6"/>
      <c r="F54" s="6"/>
      <c r="G54" s="6"/>
    </row>
    <row r="55" spans="4:7" ht="12">
      <c r="D55" s="6"/>
      <c r="E55" s="6"/>
      <c r="F55" s="6"/>
      <c r="G55" s="6"/>
    </row>
    <row r="56" spans="4:7" ht="12">
      <c r="D56" s="6"/>
      <c r="E56" s="6"/>
      <c r="F56" s="6"/>
      <c r="G56" s="6"/>
    </row>
    <row r="57" spans="4:7" ht="12">
      <c r="D57" s="6"/>
      <c r="E57" s="6"/>
      <c r="F57" s="6"/>
      <c r="G57" s="6"/>
    </row>
    <row r="58" spans="4:7" ht="12">
      <c r="D58" s="6"/>
      <c r="E58" s="6"/>
      <c r="F58" s="6"/>
      <c r="G58" s="6"/>
    </row>
    <row r="59" spans="4:7" ht="12">
      <c r="D59" s="6"/>
      <c r="E59" s="6"/>
      <c r="F59" s="6"/>
      <c r="G59" s="6"/>
    </row>
    <row r="60" spans="4:7" ht="12">
      <c r="D60" s="6"/>
      <c r="E60" s="6"/>
      <c r="F60" s="6"/>
      <c r="G60" s="6"/>
    </row>
    <row r="61" spans="4:7" ht="12">
      <c r="D61" s="6"/>
      <c r="E61" s="6"/>
      <c r="F61" s="6"/>
      <c r="G61" s="6"/>
    </row>
    <row r="62" spans="4:7" ht="12">
      <c r="D62" s="6"/>
      <c r="E62" s="6"/>
      <c r="F62" s="6"/>
      <c r="G62" s="6"/>
    </row>
    <row r="63" spans="4:7" ht="12">
      <c r="D63" s="6"/>
      <c r="E63" s="6"/>
      <c r="F63" s="6"/>
      <c r="G63" s="6"/>
    </row>
    <row r="64" spans="4:7" ht="12">
      <c r="D64" s="6"/>
      <c r="E64" s="6"/>
      <c r="F64" s="6"/>
      <c r="G64" s="6"/>
    </row>
    <row r="65" spans="4:7" ht="12">
      <c r="D65" s="6"/>
      <c r="E65" s="6"/>
      <c r="F65" s="6"/>
      <c r="G65" s="6"/>
    </row>
    <row r="66" spans="4:7" ht="12">
      <c r="D66" s="6"/>
      <c r="E66" s="6"/>
      <c r="F66" s="6"/>
      <c r="G66" s="6"/>
    </row>
    <row r="67" spans="4:7" ht="12">
      <c r="D67" s="6"/>
      <c r="E67" s="6"/>
      <c r="F67" s="6"/>
      <c r="G67" s="6"/>
    </row>
    <row r="68" spans="4:7" ht="12">
      <c r="D68" s="6"/>
      <c r="E68" s="6"/>
      <c r="F68" s="6"/>
      <c r="G68" s="6"/>
    </row>
    <row r="69" spans="4:7" ht="12">
      <c r="D69" s="6"/>
      <c r="E69" s="6"/>
      <c r="F69" s="6"/>
      <c r="G69" s="6"/>
    </row>
    <row r="70" spans="4:7" ht="12">
      <c r="D70" s="6"/>
      <c r="E70" s="6"/>
      <c r="F70" s="6"/>
      <c r="G70" s="6"/>
    </row>
    <row r="71" spans="4:7" ht="12">
      <c r="D71" s="6"/>
      <c r="E71" s="6"/>
      <c r="F71" s="6"/>
      <c r="G71" s="6"/>
    </row>
    <row r="72" spans="4:7" ht="12">
      <c r="D72" s="6"/>
      <c r="E72" s="6"/>
      <c r="F72" s="6"/>
      <c r="G72" s="6"/>
    </row>
    <row r="73" spans="4:7" ht="12">
      <c r="D73" s="6"/>
      <c r="E73" s="6"/>
      <c r="F73" s="6"/>
      <c r="G73" s="6"/>
    </row>
    <row r="74" spans="4:7" ht="12">
      <c r="D74" s="6"/>
      <c r="E74" s="6"/>
      <c r="F74" s="6"/>
      <c r="G74" s="6"/>
    </row>
    <row r="75" spans="4:7" ht="12">
      <c r="D75" s="6"/>
      <c r="E75" s="6"/>
      <c r="F75" s="6"/>
      <c r="G75" s="6"/>
    </row>
    <row r="76" spans="4:7" ht="12">
      <c r="D76" s="6"/>
      <c r="E76" s="6"/>
      <c r="F76" s="6"/>
      <c r="G76" s="6"/>
    </row>
    <row r="77" spans="4:7" ht="12">
      <c r="D77" s="6"/>
      <c r="E77" s="6"/>
      <c r="F77" s="6"/>
      <c r="G77" s="6"/>
    </row>
    <row r="78" spans="4:7" ht="12">
      <c r="D78" s="6"/>
      <c r="E78" s="6"/>
      <c r="F78" s="6"/>
      <c r="G78" s="6"/>
    </row>
    <row r="79" spans="4:7" ht="12">
      <c r="D79" s="6"/>
      <c r="E79" s="6"/>
      <c r="F79" s="6"/>
      <c r="G79" s="6"/>
    </row>
    <row r="80" spans="4:7" ht="12">
      <c r="D80" s="6"/>
      <c r="E80" s="6"/>
      <c r="F80" s="6"/>
      <c r="G80" s="6"/>
    </row>
    <row r="81" spans="4:7" ht="12">
      <c r="D81" s="6"/>
      <c r="E81" s="6"/>
      <c r="F81" s="6"/>
      <c r="G81" s="6"/>
    </row>
    <row r="82" spans="4:7" ht="12">
      <c r="D82" s="6"/>
      <c r="E82" s="6"/>
      <c r="F82" s="6"/>
      <c r="G82" s="6"/>
    </row>
    <row r="83" spans="4:7" ht="12">
      <c r="D83" s="6"/>
      <c r="E83" s="6"/>
      <c r="F83" s="6"/>
      <c r="G83" s="6"/>
    </row>
    <row r="84" spans="4:7" ht="12">
      <c r="D84" s="6"/>
      <c r="E84" s="6"/>
      <c r="F84" s="6"/>
      <c r="G84" s="6"/>
    </row>
    <row r="85" spans="4:7" ht="12">
      <c r="D85" s="6"/>
      <c r="E85" s="6"/>
      <c r="F85" s="6"/>
      <c r="G85" s="6"/>
    </row>
    <row r="86" spans="4:7" ht="12">
      <c r="D86" s="6"/>
      <c r="E86" s="6"/>
      <c r="F86" s="6"/>
      <c r="G86" s="6"/>
    </row>
    <row r="87" spans="4:7" ht="12">
      <c r="D87" s="6"/>
      <c r="E87" s="6"/>
      <c r="F87" s="6"/>
      <c r="G87" s="6"/>
    </row>
    <row r="88" spans="4:7" ht="12">
      <c r="D88" s="6"/>
      <c r="E88" s="6"/>
      <c r="F88" s="6"/>
      <c r="G88" s="6"/>
    </row>
    <row r="89" spans="4:7" ht="12">
      <c r="D89" s="6"/>
      <c r="E89" s="6"/>
      <c r="F89" s="6"/>
      <c r="G89" s="6"/>
    </row>
    <row r="90" spans="4:7" ht="12">
      <c r="D90" s="6"/>
      <c r="E90" s="6"/>
      <c r="F90" s="6"/>
      <c r="G90" s="6"/>
    </row>
    <row r="91" spans="4:7" ht="12">
      <c r="D91" s="6"/>
      <c r="E91" s="6"/>
      <c r="F91" s="6"/>
      <c r="G91" s="6"/>
    </row>
    <row r="92" spans="4:7" ht="12">
      <c r="D92" s="6"/>
      <c r="E92" s="6"/>
      <c r="F92" s="6"/>
      <c r="G92" s="6"/>
    </row>
    <row r="93" spans="4:7" ht="12">
      <c r="D93" s="6"/>
      <c r="E93" s="6"/>
      <c r="F93" s="6"/>
      <c r="G93" s="6"/>
    </row>
    <row r="94" spans="4:7" ht="12">
      <c r="D94" s="6"/>
      <c r="E94" s="6"/>
      <c r="F94" s="6"/>
      <c r="G94" s="6"/>
    </row>
    <row r="95" spans="4:7" ht="12">
      <c r="D95" s="6"/>
      <c r="E95" s="6"/>
      <c r="F95" s="6"/>
      <c r="G95" s="6"/>
    </row>
    <row r="96" spans="4:7" ht="12">
      <c r="D96" s="6"/>
      <c r="E96" s="6"/>
      <c r="F96" s="6"/>
      <c r="G96" s="6"/>
    </row>
    <row r="97" spans="4:7" ht="12">
      <c r="D97" s="6"/>
      <c r="E97" s="6"/>
      <c r="F97" s="6"/>
      <c r="G97" s="6"/>
    </row>
    <row r="98" spans="4:7" ht="12">
      <c r="D98" s="6"/>
      <c r="E98" s="6"/>
      <c r="F98" s="6"/>
      <c r="G98" s="6"/>
    </row>
    <row r="99" spans="4:7" ht="12">
      <c r="D99" s="6"/>
      <c r="E99" s="6"/>
      <c r="F99" s="6"/>
      <c r="G99" s="6"/>
    </row>
    <row r="100" spans="4:7" ht="12">
      <c r="D100" s="6"/>
      <c r="E100" s="6"/>
      <c r="F100" s="6"/>
      <c r="G100" s="6"/>
    </row>
    <row r="101" spans="4:7" ht="12">
      <c r="D101" s="6"/>
      <c r="E101" s="6"/>
      <c r="F101" s="6"/>
      <c r="G101" s="6"/>
    </row>
    <row r="102" spans="4:7" ht="12">
      <c r="D102" s="6"/>
      <c r="E102" s="6"/>
      <c r="F102" s="6"/>
      <c r="G102" s="6"/>
    </row>
    <row r="103" spans="4:7" ht="12">
      <c r="D103" s="6"/>
      <c r="E103" s="6"/>
      <c r="F103" s="6"/>
      <c r="G103" s="6"/>
    </row>
    <row r="104" spans="4:7" ht="12">
      <c r="D104" s="6"/>
      <c r="E104" s="6"/>
      <c r="F104" s="6"/>
      <c r="G104" s="6"/>
    </row>
    <row r="105" spans="4:7" ht="12">
      <c r="D105" s="6"/>
      <c r="E105" s="6"/>
      <c r="F105" s="6"/>
      <c r="G105" s="6"/>
    </row>
    <row r="106" spans="4:7" ht="12">
      <c r="D106" s="6"/>
      <c r="E106" s="6"/>
      <c r="F106" s="6"/>
      <c r="G106" s="6"/>
    </row>
    <row r="107" spans="4:7" ht="12">
      <c r="D107" s="6"/>
      <c r="E107" s="6"/>
      <c r="F107" s="6"/>
      <c r="G107" s="6"/>
    </row>
    <row r="108" spans="4:7" ht="12">
      <c r="D108" s="6"/>
      <c r="E108" s="6"/>
      <c r="F108" s="6"/>
      <c r="G108" s="6"/>
    </row>
    <row r="109" spans="4:7" ht="12">
      <c r="D109" s="6"/>
      <c r="E109" s="6"/>
      <c r="F109" s="6"/>
      <c r="G109" s="6"/>
    </row>
    <row r="110" spans="4:7" ht="12">
      <c r="D110" s="6"/>
      <c r="E110" s="6"/>
      <c r="F110" s="6"/>
      <c r="G110" s="6"/>
    </row>
    <row r="111" spans="4:7" ht="12">
      <c r="D111" s="6"/>
      <c r="E111" s="6"/>
      <c r="F111" s="6"/>
      <c r="G111" s="6"/>
    </row>
    <row r="112" spans="4:7" ht="12">
      <c r="D112" s="6"/>
      <c r="E112" s="6"/>
      <c r="F112" s="6"/>
      <c r="G112" s="6"/>
    </row>
    <row r="113" spans="4:7" ht="12">
      <c r="D113" s="6"/>
      <c r="E113" s="6"/>
      <c r="F113" s="6"/>
      <c r="G113" s="6"/>
    </row>
    <row r="114" spans="4:7" ht="12">
      <c r="D114" s="6"/>
      <c r="E114" s="6"/>
      <c r="F114" s="6"/>
      <c r="G114" s="6"/>
    </row>
    <row r="115" spans="4:7" ht="12">
      <c r="D115" s="6"/>
      <c r="E115" s="6"/>
      <c r="F115" s="6"/>
      <c r="G115" s="6"/>
    </row>
    <row r="116" spans="4:7" ht="12">
      <c r="D116" s="6"/>
      <c r="E116" s="6"/>
      <c r="F116" s="6"/>
      <c r="G116" s="6"/>
    </row>
    <row r="117" spans="4:7" ht="12">
      <c r="D117" s="6"/>
      <c r="E117" s="6"/>
      <c r="F117" s="6"/>
      <c r="G117" s="6"/>
    </row>
    <row r="118" spans="4:7" ht="12">
      <c r="D118" s="6"/>
      <c r="E118" s="6"/>
      <c r="F118" s="6"/>
      <c r="G118" s="6"/>
    </row>
    <row r="119" spans="4:7" ht="12">
      <c r="D119" s="6"/>
      <c r="E119" s="6"/>
      <c r="F119" s="6"/>
      <c r="G119" s="6"/>
    </row>
    <row r="120" spans="4:7" ht="12">
      <c r="D120" s="6"/>
      <c r="E120" s="6"/>
      <c r="F120" s="6"/>
      <c r="G120" s="6"/>
    </row>
    <row r="121" spans="4:7" ht="12">
      <c r="D121" s="6"/>
      <c r="E121" s="6"/>
      <c r="F121" s="6"/>
      <c r="G121" s="6"/>
    </row>
    <row r="122" spans="4:7" ht="12">
      <c r="D122" s="6"/>
      <c r="E122" s="6"/>
      <c r="F122" s="6"/>
      <c r="G122" s="6"/>
    </row>
    <row r="123" spans="4:7" ht="12">
      <c r="D123" s="6"/>
      <c r="E123" s="6"/>
      <c r="F123" s="6"/>
      <c r="G123" s="6"/>
    </row>
    <row r="124" spans="4:7" ht="12">
      <c r="D124" s="6"/>
      <c r="E124" s="6"/>
      <c r="F124" s="6"/>
      <c r="G124" s="6"/>
    </row>
    <row r="125" spans="4:7" ht="12">
      <c r="D125" s="6"/>
      <c r="E125" s="6"/>
      <c r="F125" s="6"/>
      <c r="G125" s="6"/>
    </row>
    <row r="126" spans="4:7" ht="12">
      <c r="D126" s="6"/>
      <c r="E126" s="6"/>
      <c r="F126" s="6"/>
      <c r="G126" s="6"/>
    </row>
    <row r="127" spans="4:7" ht="12">
      <c r="D127" s="6"/>
      <c r="E127" s="6"/>
      <c r="F127" s="6"/>
      <c r="G127" s="6"/>
    </row>
    <row r="128" spans="4:7" ht="12">
      <c r="D128" s="6"/>
      <c r="E128" s="6"/>
      <c r="F128" s="6"/>
      <c r="G128" s="6"/>
    </row>
    <row r="129" spans="4:7" ht="12">
      <c r="D129" s="6"/>
      <c r="E129" s="6"/>
      <c r="F129" s="6"/>
      <c r="G129" s="6"/>
    </row>
    <row r="130" spans="4:7" ht="12">
      <c r="D130" s="6"/>
      <c r="E130" s="6"/>
      <c r="F130" s="6"/>
      <c r="G130" s="6"/>
    </row>
    <row r="131" spans="4:7" ht="12">
      <c r="D131" s="6"/>
      <c r="E131" s="6"/>
      <c r="F131" s="6"/>
      <c r="G131" s="6"/>
    </row>
    <row r="132" spans="4:7" ht="12">
      <c r="D132" s="6"/>
      <c r="E132" s="6"/>
      <c r="F132" s="6"/>
      <c r="G132" s="6"/>
    </row>
    <row r="133" spans="4:7" ht="12">
      <c r="D133" s="6"/>
      <c r="E133" s="6"/>
      <c r="F133" s="6"/>
      <c r="G133" s="6"/>
    </row>
    <row r="134" spans="4:7" ht="12">
      <c r="D134" s="6"/>
      <c r="E134" s="6"/>
      <c r="F134" s="6"/>
      <c r="G134" s="6"/>
    </row>
    <row r="135" spans="4:7" ht="12">
      <c r="D135" s="6"/>
      <c r="E135" s="6"/>
      <c r="F135" s="6"/>
      <c r="G135" s="6"/>
    </row>
    <row r="136" spans="4:7" ht="12">
      <c r="D136" s="6"/>
      <c r="E136" s="6"/>
      <c r="F136" s="6"/>
      <c r="G136" s="6"/>
    </row>
    <row r="137" spans="4:7" ht="12">
      <c r="D137" s="6"/>
      <c r="E137" s="6"/>
      <c r="F137" s="6"/>
      <c r="G137" s="6"/>
    </row>
    <row r="138" spans="4:7" ht="12">
      <c r="D138" s="6"/>
      <c r="E138" s="6"/>
      <c r="F138" s="6"/>
      <c r="G138" s="6"/>
    </row>
    <row r="139" spans="4:7" ht="12">
      <c r="D139" s="6"/>
      <c r="E139" s="6"/>
      <c r="F139" s="6"/>
      <c r="G139" s="6"/>
    </row>
    <row r="140" spans="4:7" ht="12">
      <c r="D140" s="6"/>
      <c r="E140" s="6"/>
      <c r="F140" s="6"/>
      <c r="G140" s="6"/>
    </row>
    <row r="141" spans="4:7" ht="12">
      <c r="D141" s="6"/>
      <c r="E141" s="6"/>
      <c r="F141" s="6"/>
      <c r="G141" s="6"/>
    </row>
    <row r="142" spans="4:7" ht="12">
      <c r="D142" s="6"/>
      <c r="E142" s="6"/>
      <c r="F142" s="6"/>
      <c r="G142" s="6"/>
    </row>
    <row r="143" spans="4:7" ht="12">
      <c r="D143" s="6"/>
      <c r="E143" s="6"/>
      <c r="F143" s="6"/>
      <c r="G143" s="6"/>
    </row>
    <row r="144" spans="4:7" ht="12">
      <c r="D144" s="6"/>
      <c r="E144" s="6"/>
      <c r="F144" s="6"/>
      <c r="G144" s="6"/>
    </row>
    <row r="145" spans="4:7" ht="12">
      <c r="D145" s="6"/>
      <c r="E145" s="6"/>
      <c r="F145" s="6"/>
      <c r="G145" s="6"/>
    </row>
    <row r="146" spans="4:7" ht="12">
      <c r="D146" s="6"/>
      <c r="E146" s="6"/>
      <c r="F146" s="6"/>
      <c r="G146" s="6"/>
    </row>
    <row r="147" spans="4:7" ht="12">
      <c r="D147" s="6"/>
      <c r="E147" s="6"/>
      <c r="F147" s="6"/>
      <c r="G147" s="6"/>
    </row>
    <row r="148" spans="4:7" ht="12">
      <c r="D148" s="6"/>
      <c r="E148" s="6"/>
      <c r="F148" s="6"/>
      <c r="G148" s="6"/>
    </row>
    <row r="149" spans="4:7" ht="12">
      <c r="D149" s="6"/>
      <c r="E149" s="6"/>
      <c r="F149" s="6"/>
      <c r="G149" s="6"/>
    </row>
    <row r="150" spans="4:7" ht="12">
      <c r="D150" s="6"/>
      <c r="E150" s="6"/>
      <c r="F150" s="6"/>
      <c r="G150" s="6"/>
    </row>
    <row r="151" spans="4:7" ht="12">
      <c r="D151" s="6"/>
      <c r="E151" s="6"/>
      <c r="F151" s="6"/>
      <c r="G151" s="6"/>
    </row>
    <row r="152" spans="4:7" ht="12">
      <c r="D152" s="6"/>
      <c r="E152" s="6"/>
      <c r="F152" s="6"/>
      <c r="G152" s="6"/>
    </row>
    <row r="153" spans="4:7" ht="12">
      <c r="D153" s="6"/>
      <c r="E153" s="6"/>
      <c r="F153" s="6"/>
      <c r="G153" s="6"/>
    </row>
    <row r="154" spans="4:7" ht="12">
      <c r="D154" s="6"/>
      <c r="E154" s="6"/>
      <c r="F154" s="6"/>
      <c r="G154" s="6"/>
    </row>
    <row r="155" spans="4:7" ht="12">
      <c r="D155" s="6"/>
      <c r="E155" s="6"/>
      <c r="F155" s="6"/>
      <c r="G155" s="6"/>
    </row>
    <row r="156" spans="4:7" ht="12">
      <c r="D156" s="6"/>
      <c r="E156" s="6"/>
      <c r="F156" s="6"/>
      <c r="G156" s="6"/>
    </row>
    <row r="157" spans="4:7" ht="12">
      <c r="D157" s="6"/>
      <c r="E157" s="6"/>
      <c r="F157" s="6"/>
      <c r="G157" s="6"/>
    </row>
    <row r="158" spans="4:7" ht="12">
      <c r="D158" s="6"/>
      <c r="E158" s="6"/>
      <c r="F158" s="6"/>
      <c r="G158" s="6"/>
    </row>
    <row r="159" spans="4:7" ht="12">
      <c r="D159" s="6"/>
      <c r="E159" s="6"/>
      <c r="F159" s="6"/>
      <c r="G159" s="6"/>
    </row>
    <row r="160" spans="4:7" ht="12">
      <c r="D160" s="6"/>
      <c r="E160" s="6"/>
      <c r="F160" s="6"/>
      <c r="G160" s="6"/>
    </row>
    <row r="161" spans="4:7" ht="12">
      <c r="D161" s="6"/>
      <c r="E161" s="6"/>
      <c r="F161" s="6"/>
      <c r="G161" s="6"/>
    </row>
    <row r="162" spans="4:7" ht="12">
      <c r="D162" s="6"/>
      <c r="E162" s="6"/>
      <c r="F162" s="6"/>
      <c r="G162" s="6"/>
    </row>
    <row r="163" spans="4:7" ht="12">
      <c r="D163" s="6"/>
      <c r="E163" s="6"/>
      <c r="F163" s="6"/>
      <c r="G163" s="6"/>
    </row>
    <row r="164" spans="4:7" ht="12">
      <c r="D164" s="6"/>
      <c r="E164" s="6"/>
      <c r="F164" s="6"/>
      <c r="G164" s="6"/>
    </row>
    <row r="165" spans="4:7" ht="12">
      <c r="D165" s="6"/>
      <c r="E165" s="6"/>
      <c r="F165" s="6"/>
      <c r="G165" s="6"/>
    </row>
    <row r="166" spans="4:7" ht="12">
      <c r="D166" s="6"/>
      <c r="E166" s="6"/>
      <c r="F166" s="6"/>
      <c r="G166" s="6"/>
    </row>
    <row r="167" spans="4:7" ht="12">
      <c r="D167" s="6"/>
      <c r="E167" s="6"/>
      <c r="F167" s="6"/>
      <c r="G167" s="6"/>
    </row>
    <row r="168" spans="4:7" ht="12">
      <c r="D168" s="6"/>
      <c r="E168" s="6"/>
      <c r="F168" s="6"/>
      <c r="G168" s="6"/>
    </row>
    <row r="169" spans="4:7" ht="12">
      <c r="D169" s="6"/>
      <c r="E169" s="6"/>
      <c r="F169" s="6"/>
      <c r="G169" s="6"/>
    </row>
    <row r="170" spans="4:7" ht="12">
      <c r="D170" s="6"/>
      <c r="E170" s="6"/>
      <c r="F170" s="6"/>
      <c r="G170" s="6"/>
    </row>
    <row r="171" spans="4:7" ht="12">
      <c r="D171" s="6"/>
      <c r="E171" s="6"/>
      <c r="F171" s="6"/>
      <c r="G171" s="6"/>
    </row>
    <row r="172" spans="4:7" ht="12">
      <c r="D172" s="6"/>
      <c r="E172" s="6"/>
      <c r="F172" s="6"/>
      <c r="G172" s="6"/>
    </row>
    <row r="173" spans="4:7" ht="12">
      <c r="D173" s="6"/>
      <c r="E173" s="6"/>
      <c r="F173" s="6"/>
      <c r="G173" s="6"/>
    </row>
    <row r="174" spans="4:7" ht="12">
      <c r="D174" s="6"/>
      <c r="E174" s="6"/>
      <c r="F174" s="6"/>
      <c r="G174" s="6"/>
    </row>
    <row r="175" spans="4:7" ht="12">
      <c r="D175" s="6"/>
      <c r="E175" s="6"/>
      <c r="F175" s="6"/>
      <c r="G175" s="6"/>
    </row>
    <row r="176" spans="4:7" ht="12">
      <c r="D176" s="6"/>
      <c r="E176" s="6"/>
      <c r="F176" s="6"/>
      <c r="G176" s="6"/>
    </row>
  </sheetData>
  <sheetProtection/>
  <mergeCells count="48">
    <mergeCell ref="M8:M9"/>
    <mergeCell ref="A8:A35"/>
    <mergeCell ref="D5:E5"/>
    <mergeCell ref="B8:B35"/>
    <mergeCell ref="C20:C21"/>
    <mergeCell ref="C23:C25"/>
    <mergeCell ref="D23:D25"/>
    <mergeCell ref="E23:E25"/>
    <mergeCell ref="A5:A7"/>
    <mergeCell ref="C5:C7"/>
    <mergeCell ref="D28:D34"/>
    <mergeCell ref="C9:C16"/>
    <mergeCell ref="D9:D16"/>
    <mergeCell ref="B5:B7"/>
    <mergeCell ref="N5:O6"/>
    <mergeCell ref="M5:M7"/>
    <mergeCell ref="F5:F7"/>
    <mergeCell ref="H5:H7"/>
    <mergeCell ref="I6:I7"/>
    <mergeCell ref="G5:G7"/>
    <mergeCell ref="A1:F1"/>
    <mergeCell ref="P5:P7"/>
    <mergeCell ref="Q5:Q7"/>
    <mergeCell ref="L6:L7"/>
    <mergeCell ref="I5:L5"/>
    <mergeCell ref="J6:K6"/>
    <mergeCell ref="A3:F3"/>
    <mergeCell ref="A4:F4"/>
    <mergeCell ref="A36:H36"/>
    <mergeCell ref="C28:C34"/>
    <mergeCell ref="E9:E16"/>
    <mergeCell ref="E20:E21"/>
    <mergeCell ref="D26:D27"/>
    <mergeCell ref="D20:D21"/>
    <mergeCell ref="C26:C27"/>
    <mergeCell ref="G9:G35"/>
    <mergeCell ref="F20:F21"/>
    <mergeCell ref="F23:F25"/>
    <mergeCell ref="E29:E34"/>
    <mergeCell ref="A2:F2"/>
    <mergeCell ref="M29:M34"/>
    <mergeCell ref="L9:L16"/>
    <mergeCell ref="L20:L21"/>
    <mergeCell ref="L23:L25"/>
    <mergeCell ref="F9:F16"/>
    <mergeCell ref="F29:F34"/>
    <mergeCell ref="C17:C19"/>
    <mergeCell ref="D17:D18"/>
  </mergeCells>
  <printOptions horizontalCentered="1" verticalCentered="1"/>
  <pageMargins left="0.2" right="0.1968503937007874" top="0.4724409448818898" bottom="0.2362204724409449" header="0" footer="0.15748031496062992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USER</cp:lastModifiedBy>
  <cp:lastPrinted>2010-11-16T22:40:39Z</cp:lastPrinted>
  <dcterms:created xsi:type="dcterms:W3CDTF">2005-09-30T21:17:52Z</dcterms:created>
  <dcterms:modified xsi:type="dcterms:W3CDTF">2011-04-25T21:06:45Z</dcterms:modified>
  <cp:category/>
  <cp:version/>
  <cp:contentType/>
  <cp:contentStatus/>
</cp:coreProperties>
</file>