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75" activeTab="0"/>
  </bookViews>
  <sheets>
    <sheet name="PPRM" sheetId="1" r:id="rId1"/>
  </sheets>
  <definedNames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<sst xmlns="http://schemas.openxmlformats.org/spreadsheetml/2006/main" count="148" uniqueCount="136">
  <si>
    <t>PLAN DE DESARROLLO  QUEREMOS MAS PODEMOS MAS 2008-2011</t>
  </si>
  <si>
    <t>EJE ESTRATEGICO EQUIDAD Y HUMANIDAD</t>
  </si>
  <si>
    <t>PROGRAMA SALUD PUBLICA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</si>
  <si>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</si>
  <si>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</si>
  <si>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</si>
  <si>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</si>
  <si>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</si>
  <si>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</si>
  <si>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</si>
  <si>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</si>
  <si>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</si>
  <si>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</si>
  <si>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</si>
  <si>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</si>
  <si>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</si>
  <si>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</si>
  <si>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Presencia de morbimortalidad y factores de riesgo que afectan la calidad de vida de la población del municipio de Pasto</t>
  </si>
  <si>
    <t>Mejorar el estado de salud de la población del municipio de Pasto en las prioridades de Salud Pública</t>
  </si>
  <si>
    <t>Disminución de la tasa de mortalidad materna</t>
  </si>
  <si>
    <t xml:space="preserve">Se mantendrá  por debajo de 18 por 100.000 nacidos vivos la tasa de mortalidad materna en el municipio. </t>
  </si>
  <si>
    <t xml:space="preserve">Disminución de la tasa de tasa de fecundidad global </t>
  </si>
  <si>
    <t xml:space="preserve">Se disminuirá la tasa de fecundidad global en mujeres en edad fértil entre los 15 a 49 años a 35 por 1000  Mujeres en edad fértil. </t>
  </si>
  <si>
    <t>Tasa de fecundidad en mujeres de 15 a 49 años por cada 1.000  Mujeres en edad fértil</t>
  </si>
  <si>
    <t>Disminuir la tasa de fecundidad en mujeres menores de 20 años</t>
  </si>
  <si>
    <t>Se disminuirá la tasa de fecundidad en mujeres de 10 A 19 años a 28 por 1000  Mujeres en edad fértil.</t>
  </si>
  <si>
    <t>Tasa de fecundidad en mujeres menores de 20 años por cada 1.000  Mujeres en edad fértil</t>
  </si>
  <si>
    <t>Mantenimiento de la tasa de fecundidad en mujeres de 12 a 14 años</t>
  </si>
  <si>
    <t>Se mantendrá la tasa de fecundidad en mujeres de 12 a 14 años en 3.54 por cada 1000  Mujeres en edad fértil.</t>
  </si>
  <si>
    <t>Tasa de fecundidad de 12 a 14 años por cada 1000  Mujeres en edad fértil</t>
  </si>
  <si>
    <t>Mantenimiento de la tasa de fecundidad en mujeres de 15 a 19 años</t>
  </si>
  <si>
    <t xml:space="preserve">Se mantendrá la tasa de fecundidad en mujeres de 15 a 19 años en 61 por cada 1000  Mujeres en edad fértil. </t>
  </si>
  <si>
    <t>Mantenimiento de índice de fecundidad.</t>
  </si>
  <si>
    <t>Se mantendrá el índice de fecundidad en mujeres de 15-49 años 1.5 hijos por mujer</t>
  </si>
  <si>
    <t>Índice de fecundidad en mujeres de 15 a 49 años.</t>
  </si>
  <si>
    <t>Disminución de la tasa de mortalidad por cáncer de cuello uterino</t>
  </si>
  <si>
    <t>Se mantendrá por debajo de 7 por cada cien mil mujeres, la tasa mortalidad por cáncer de cuello uterino.</t>
  </si>
  <si>
    <t>Tasa de mortalidad por cáncer de cuello uterino por cada 100.000 mujeres.</t>
  </si>
  <si>
    <t>Mantener por debajo de 1.2% la prevalencia de infección por VIH en población de 15-49 años.</t>
  </si>
  <si>
    <t xml:space="preserve"> Se mantendrá en 0.01% la prevalencia de infección por VIH en población de  15-49 años </t>
  </si>
  <si>
    <t>Porcentaje de prevalencia de infección por VIH en población de  15-49 años</t>
  </si>
  <si>
    <t>Disminución de la tasa de mortalidad en menores de 1 año.</t>
  </si>
  <si>
    <t xml:space="preserve">Se disminuirá a 25, 7 por cada 1000 nacidos vivos la tasa de mortalidad infantil en el Municipio. </t>
  </si>
  <si>
    <t>Tasa de mortalidad infantil por cada 1.000 de nacidos vivos.</t>
  </si>
  <si>
    <t>Disminución de la tasa de mortalidad en menores de 5 años.</t>
  </si>
  <si>
    <t>Se disminuirá a 2 por cada mil niños menores de 5 años la tasa de mortalidad en menores de 5 años.</t>
  </si>
  <si>
    <t>Tasa de mortalidad en menores de 5 años por cada mil niños menores de 5 años</t>
  </si>
  <si>
    <t>Incremento de la cobertura de vacunación con  biológicos a menores de 1 año.</t>
  </si>
  <si>
    <t>Se alcanzará  el 95% en coberturas de vacunación en menores de un año.</t>
  </si>
  <si>
    <t>Cobertura de vacunación en menores de un año.</t>
  </si>
  <si>
    <t xml:space="preserve">Mantener por debajo de 0,1 x 1000 &lt; 5 años la mortalidad por EDA </t>
  </si>
  <si>
    <t>Se mantendra  por debajo de 0,1 x 1000 &lt; 5 años la mortalidad por EDA (LB: 2007: 0,06 x 1000)</t>
  </si>
  <si>
    <t>Tasa de mortalidad por EDA en niños menores de 5 años</t>
  </si>
  <si>
    <t>Disminuir la tasa de mortalidad por infección respiratoria aguda en niños menores de 5 años.</t>
  </si>
  <si>
    <t>Se mantendrá la tasa de mortalidad por IRA en niños menores de 5 años por debajo de 10 muertes por cada 100.000 habitantes.(inferior a 0,01 x 1000)</t>
  </si>
  <si>
    <t>Tasa de mortalidad por IRA en niños menores de 5 años por cada 100.000 habitantes.</t>
  </si>
  <si>
    <t>Disminución de la tasa de mortalidad perinatal.</t>
  </si>
  <si>
    <t>Se reducirá la tasa de  mortalidad perinatal a 15 muertes por cada 1.000 niños nacidos vivos</t>
  </si>
  <si>
    <t>Tasa de mortalidad perinatal por cada 1.000 niños nacidos vivos.</t>
  </si>
  <si>
    <t>Implementar el plan integrado local de acciones para la disminución de enfermedades crónicas.</t>
  </si>
  <si>
    <t xml:space="preserve">Se implementará un plan para la prevención de enfermedades crónicas en sus componentes de políticas y ambientes,  acciones colectivas, modelo de atención, observatorio de enfermedades crónicas.                                                                              </t>
  </si>
  <si>
    <t>Plan para la prevención de enfermedades crónicas implementado</t>
  </si>
  <si>
    <t>Implementación de programas de actividad física global en la población objeto.</t>
  </si>
  <si>
    <t>Se implementará 3 programas de actividad física en el ámbito comunitario, instituciones educativas y usuarios de IPS de primer nivel.</t>
  </si>
  <si>
    <t>Programas de actividad física en el ámbito comunitario, instituciones educativas y usuarios de IPS de primer nivel implementados. </t>
  </si>
  <si>
    <t>Prevenir el consumo de cigarrillo en menores de 18 años, para retardar la edad de inicio de consumo.</t>
  </si>
  <si>
    <t>Se certificará 30 planteles educativos como instituciones libres de humo</t>
  </si>
  <si>
    <t>Planteles educativos certificados como instituciones libres de humo.</t>
  </si>
  <si>
    <t>Intervenir en los factores de riesgo asociados con las enfermedades crónicas identificadas en el Municipio</t>
  </si>
  <si>
    <t>Se implementará 3 estrategias de intervención para disminuir los factores de riesgo asociadas a enfermedades crónicas. </t>
  </si>
  <si>
    <t>Estrategias de intervención para disminuir los factores de riesgo asociadas a enfermedades crónicas implementadas.</t>
  </si>
  <si>
    <t>Evaluar el estado nutricional de la población menor de cinco años.</t>
  </si>
  <si>
    <t>Se implementará el sistema de vigilancia nutricional.</t>
  </si>
  <si>
    <t>Sistema de vigilancia nutricional implementado</t>
  </si>
  <si>
    <t xml:space="preserve">Implementar una política de salud mental que incluya el plan para  la reducción de la demanda de drogas,  tratamiento y rehabilitación del consumo de alcohol, tabaco y sustancias psicoactivas y psicotrópicas; plan para prevención y atención a la conducta suicida y plan para la prevención y atención de las diferentes formas de violencia. </t>
  </si>
  <si>
    <t xml:space="preserve">Se implementará plan de salud mental  con sus tres componentes atención a conducta suicida, conductas adictivas y manifestaciones psicopatológicas.                       </t>
  </si>
  <si>
    <t>Plan de salud mental implementado</t>
  </si>
  <si>
    <t>Se cubrirá de acuerdo a protocolos establecidos al 100% de personas que se detectan en el primer nivel de atención con problemática de VIF, VI, VS y conducta suicida.</t>
  </si>
  <si>
    <t>Porcentaje de personas cubiertas con problemáticas de VIF, VI y VS</t>
  </si>
  <si>
    <t>Fortalecimiento de programas preventivos en salud oral.</t>
  </si>
  <si>
    <t>Se fortalecerá en el 100% el programa preventivo de salud oral PANDAS, en la Red Pública municipal</t>
  </si>
  <si>
    <t>Porcentaje de fortalecimiento del programa preventivo de salud oral.</t>
  </si>
  <si>
    <t>Disminuir la incidencia de enfermedades transmisibles</t>
  </si>
  <si>
    <t>Se aumentará al 80% la detección de casos de tuberculosis</t>
  </si>
  <si>
    <t>Porcentaje de detección de casos tuberculosis.</t>
  </si>
  <si>
    <t>Diseño e implementación de un modelo de entorno laboral saludable para atender a la población trabajadora formal y no formal del municipio de Pasto con relación a la mortalidad y morbilidad por accidentes de trabajo y enfermedades profesionales.</t>
  </si>
  <si>
    <t>Se diseñará e implementará 1 modelo de entono laboral saludable para atender a la población trabajadora formal y no formal del municipio de Pasto con relación a la mortalidad y morbilidad por accidentes de trabajo y enfermedades profesionales</t>
  </si>
  <si>
    <t xml:space="preserve">Modelo de entono laboral saludable para atender a la población trabajadora formal y no formal del municipio de Pasto diseñado e implementado. </t>
  </si>
  <si>
    <t>Divulgar, implementar y fortalecer eficazmente el desarrollo de acciones de promoción, prevención, inspección, vigilancia y control en el campo ambiental</t>
  </si>
  <si>
    <t>Ampliación de cobertura de vacunación y esterilización a población canina y felina.</t>
  </si>
  <si>
    <t xml:space="preserve">Se vacunará al 90% de la población canina y felina.           </t>
  </si>
  <si>
    <t>Porcentaje de población canina y felina vacunada</t>
  </si>
  <si>
    <t>Se disminuirá en un 20% la incidencia de accidentes rábicos y en 10% los de agresión animal</t>
  </si>
  <si>
    <t>Porcentaje de incidencia de accidentes rábicos x 100.000 habitantes</t>
  </si>
  <si>
    <t>Porcentaje de incidencia de accidentes por agresión animal x 100.000 habitantes</t>
  </si>
  <si>
    <t>Ampliación de  la cobertura del control de establecimientos especiales.</t>
  </si>
  <si>
    <t>Se cubrirá el 100% de establecimientos especiales priorizados por alto y mediano riesgo  con acciones de vigilancia y control.</t>
  </si>
  <si>
    <t>Porcentaje de establecimientos especiales de alto y mediano riesgo  con acciones de vigilancia y control.</t>
  </si>
  <si>
    <t>Disminución de los casos de enfermedades trasmitidas por alimentos</t>
  </si>
  <si>
    <t>Se disminuirá los casos de enfermedades transmitidas por alimento en un 20%.</t>
  </si>
  <si>
    <t>Implementar mecanismos de inspección, vigilancia y control para promover la salud ocupacional y laboral.</t>
  </si>
  <si>
    <t>Se implementará 1 modelo de entornos laborales saludables en los 21 centros de la ESE PASTO SALUD</t>
  </si>
  <si>
    <t>Centros de salud que implementan el modelo de entornos laborales saludables</t>
  </si>
  <si>
    <t>OBSERVACIONES</t>
  </si>
  <si>
    <t>T  O  T  A  L</t>
  </si>
  <si>
    <t>Numero de brotes y casos de enfermedades transmitidas por alimento</t>
  </si>
  <si>
    <t>Ejecución proyecto</t>
  </si>
  <si>
    <t>Fecha inicio</t>
  </si>
  <si>
    <t>Fecha terminación</t>
  </si>
  <si>
    <t>META PROGRAMADA 2011</t>
  </si>
  <si>
    <t>Presupuesto por Resultados. Municipio de Pasto.  2011</t>
  </si>
  <si>
    <t>Tasa de mortalidad materna por cada 100.000 nacidos vivos.</t>
  </si>
  <si>
    <t>Tasa de fecundidad de 15 a 19 años por cada 1000  Mujeres en edad fértil</t>
  </si>
  <si>
    <t>OK</t>
  </si>
  <si>
    <t>Fortalecimiento de la red de frio en el Municipio de Pasto.</t>
  </si>
  <si>
    <t>Mejoramiento de la seguridad laboral en el Municipio de Pasto.</t>
  </si>
  <si>
    <t>Harold Zamora</t>
  </si>
  <si>
    <t>Ingrid Calvache</t>
  </si>
  <si>
    <t>RUTH CECILIA DE LA CRUZ</t>
  </si>
  <si>
    <t>NANCY LAGOS CAMPOS</t>
  </si>
  <si>
    <t>El IDSN realizo un nuevo direccionamieto a los lineamientos,  por lo cual se modifico actividades POA encaminádolas a identificar y caraterizar a la poblacion informal del Municipio, por competencias no diseña el modelo de entornos saludables.</t>
  </si>
  <si>
    <t>NA</t>
  </si>
  <si>
    <r>
      <t xml:space="preserve">Armonizando espacios para la vida en el Municipio de Pasto.
</t>
    </r>
    <r>
      <rPr>
        <b/>
        <sz val="12"/>
        <color indexed="10"/>
        <rFont val="Arial"/>
        <family val="2"/>
      </rPr>
      <t>2011520010071</t>
    </r>
    <r>
      <rPr>
        <sz val="12"/>
        <rFont val="Arial"/>
        <family val="2"/>
      </rPr>
      <t xml:space="preserve">
</t>
    </r>
  </si>
  <si>
    <r>
      <t xml:space="preserve">Fortalecimiento del sistema de vigilancia en salud pública en cuanto a conocimiento y aplicación de lineamientos protocolos y normas de Vigilancia en Salud Pública (VSP) en el Municipio de Pasto. </t>
    </r>
    <r>
      <rPr>
        <b/>
        <sz val="12"/>
        <color indexed="10"/>
        <rFont val="Arial"/>
        <family val="2"/>
      </rPr>
      <t>2011520010010</t>
    </r>
    <r>
      <rPr>
        <sz val="12"/>
        <rFont val="Arial"/>
        <family val="2"/>
      </rPr>
      <t xml:space="preserve">
</t>
    </r>
  </si>
  <si>
    <r>
      <t xml:space="preserve">Niños y niñas con atención integral en salud en el Municipio de Pasto.
</t>
    </r>
    <r>
      <rPr>
        <b/>
        <sz val="12"/>
        <color indexed="10"/>
        <rFont val="Arial"/>
        <family val="2"/>
      </rPr>
      <t xml:space="preserve">2011520010070
</t>
    </r>
    <r>
      <rPr>
        <sz val="12"/>
        <rFont val="Arial"/>
        <family val="2"/>
      </rPr>
      <t xml:space="preserve">
</t>
    </r>
  </si>
  <si>
    <r>
      <t xml:space="preserve">Pasto comprometido con la alimentación y nutrición de su población. </t>
    </r>
    <r>
      <rPr>
        <b/>
        <sz val="12"/>
        <color indexed="10"/>
        <rFont val="Arial"/>
        <family val="2"/>
      </rPr>
      <t>2011520010076</t>
    </r>
    <r>
      <rPr>
        <sz val="12"/>
        <rFont val="Arial"/>
        <family val="2"/>
      </rPr>
      <t xml:space="preserve">
</t>
    </r>
  </si>
  <si>
    <r>
      <t xml:space="preserve">Fortalecimiento de la operatividad administrativa de la Secretaría de Salud Municipal. </t>
    </r>
    <r>
      <rPr>
        <b/>
        <sz val="12"/>
        <color indexed="10"/>
        <rFont val="Arial"/>
        <family val="2"/>
      </rPr>
      <t>2011520010079</t>
    </r>
    <r>
      <rPr>
        <sz val="12"/>
        <rFont val="Arial"/>
        <family val="2"/>
      </rPr>
      <t xml:space="preserve">
</t>
    </r>
  </si>
  <si>
    <r>
      <t xml:space="preserve">Salud oral fortalecida con seguimiento y articulación en el Municipio de Pasto.
</t>
    </r>
    <r>
      <rPr>
        <b/>
        <sz val="12"/>
        <color indexed="10"/>
        <rFont val="Arial"/>
        <family val="2"/>
      </rPr>
      <t>2011520010080</t>
    </r>
  </si>
  <si>
    <r>
      <t xml:space="preserve">Prevención de los factores de riesgo del ambiemnte y del consumo - Salud Ambiental - en el Municipio de Pasto.
</t>
    </r>
    <r>
      <rPr>
        <b/>
        <sz val="12"/>
        <color indexed="10"/>
        <rFont val="Arial"/>
        <family val="2"/>
      </rPr>
      <t>2011520010082</t>
    </r>
  </si>
  <si>
    <r>
      <t xml:space="preserve">Mejoramiento en la seguridad en el trabajo y prevención de las enfermedades de origen laboral en el Municipio de Pasto. </t>
    </r>
    <r>
      <rPr>
        <b/>
        <sz val="12"/>
        <color indexed="10"/>
        <rFont val="Arial"/>
        <family val="2"/>
      </rPr>
      <t>2011520010083.</t>
    </r>
  </si>
  <si>
    <r>
      <t xml:space="preserve">Fortalecimiento del acceso a los servicios de salud de las poblaciones especiales en el Municipio de Pasto.
</t>
    </r>
    <r>
      <rPr>
        <b/>
        <sz val="12"/>
        <color indexed="10"/>
        <rFont val="Arial"/>
        <family val="2"/>
      </rPr>
      <t>2011520010087</t>
    </r>
  </si>
  <si>
    <r>
      <t xml:space="preserve">Mejoramiento de estilos de vida para la prevención de enfermedades crónicas en el Municipio de Pasto. </t>
    </r>
    <r>
      <rPr>
        <b/>
        <sz val="12"/>
        <color indexed="10"/>
        <rFont val="Arial"/>
        <family val="2"/>
      </rPr>
      <t xml:space="preserve">2011520010086 </t>
    </r>
  </si>
  <si>
    <r>
      <t xml:space="preserve">Mejoramiento en la calidad de la prestación del servicio de salud para la población pobre y vulnerable del Municipio de Pasto. </t>
    </r>
    <r>
      <rPr>
        <b/>
        <sz val="12"/>
        <color indexed="10"/>
        <rFont val="Arial"/>
        <family val="2"/>
      </rPr>
      <t>2011520010085</t>
    </r>
    <r>
      <rPr>
        <sz val="12"/>
        <rFont val="Arial"/>
        <family val="2"/>
      </rPr>
      <t xml:space="preserve">
</t>
    </r>
  </si>
  <si>
    <r>
      <t xml:space="preserve">Mejoramiento en la calidad de la prestación del servicio de salud para la población pobre y vulnerable del Municipio de Pasto. </t>
    </r>
    <r>
      <rPr>
        <b/>
        <sz val="12"/>
        <color indexed="10"/>
        <rFont val="Arial"/>
        <family val="2"/>
      </rPr>
      <t>2011520010085</t>
    </r>
    <r>
      <rPr>
        <sz val="12"/>
        <rFont val="Arial"/>
        <family val="2"/>
      </rPr>
      <t xml:space="preserve"> </t>
    </r>
  </si>
  <si>
    <r>
      <t xml:space="preserve">Pasto asume libre y responsablemente la sexualidad. </t>
    </r>
    <r>
      <rPr>
        <b/>
        <sz val="12"/>
        <color indexed="10"/>
        <rFont val="Arial"/>
        <family val="2"/>
      </rPr>
      <t xml:space="preserve">2011520010089
</t>
    </r>
    <r>
      <rPr>
        <sz val="12"/>
        <rFont val="Arial"/>
        <family val="2"/>
      </rPr>
      <t xml:space="preserve">
</t>
    </r>
  </si>
  <si>
    <r>
      <t xml:space="preserve">Pasto comprometido contra la tuberculosis y la lepra. </t>
    </r>
    <r>
      <rPr>
        <b/>
        <sz val="12"/>
        <color indexed="10"/>
        <rFont val="Arial"/>
        <family val="2"/>
      </rPr>
      <t>2011520010090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</si>
</sst>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$&quot;\ 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F8F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9" fillId="3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3" fillId="33" borderId="0" xfId="0" applyNumberFormat="1" applyFont="1" applyFill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9" fillId="33" borderId="13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justify" vertical="center" wrapText="1"/>
    </xf>
    <xf numFmtId="10" fontId="0" fillId="0" borderId="15" xfId="0" applyNumberFormat="1" applyFill="1" applyBorder="1" applyAlignment="1">
      <alignment horizontal="center" vertical="center" wrapText="1"/>
    </xf>
    <xf numFmtId="9" fontId="0" fillId="0" borderId="15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vertical="center" wrapText="1" shrinkToFit="1"/>
    </xf>
    <xf numFmtId="9" fontId="0" fillId="0" borderId="15" xfId="55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justify" vertical="center" wrapText="1"/>
    </xf>
    <xf numFmtId="0" fontId="0" fillId="36" borderId="15" xfId="0" applyFont="1" applyFill="1" applyBorder="1" applyAlignment="1">
      <alignment horizontal="center" vertical="center" wrapText="1"/>
    </xf>
    <xf numFmtId="17" fontId="3" fillId="36" borderId="15" xfId="0" applyNumberFormat="1" applyFont="1" applyFill="1" applyBorder="1" applyAlignment="1">
      <alignment vertical="center" wrapText="1"/>
    </xf>
    <xf numFmtId="0" fontId="3" fillId="36" borderId="15" xfId="0" applyFont="1" applyFill="1" applyBorder="1" applyAlignment="1">
      <alignment vertical="center" wrapText="1"/>
    </xf>
    <xf numFmtId="3" fontId="0" fillId="36" borderId="15" xfId="0" applyNumberFormat="1" applyFont="1" applyFill="1" applyBorder="1" applyAlignment="1">
      <alignment horizontal="center" vertical="center"/>
    </xf>
    <xf numFmtId="3" fontId="0" fillId="36" borderId="15" xfId="0" applyNumberFormat="1" applyFont="1" applyFill="1" applyBorder="1" applyAlignment="1">
      <alignment/>
    </xf>
    <xf numFmtId="3" fontId="0" fillId="37" borderId="15" xfId="0" applyNumberFormat="1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17" fontId="3" fillId="37" borderId="15" xfId="0" applyNumberFormat="1" applyFont="1" applyFill="1" applyBorder="1" applyAlignment="1">
      <alignment horizontal="justify" vertical="center"/>
    </xf>
    <xf numFmtId="17" fontId="3" fillId="37" borderId="15" xfId="0" applyNumberFormat="1" applyFont="1" applyFill="1" applyBorder="1" applyAlignment="1">
      <alignment vertical="center" wrapText="1"/>
    </xf>
    <xf numFmtId="0" fontId="3" fillId="37" borderId="15" xfId="0" applyFont="1" applyFill="1" applyBorder="1" applyAlignment="1">
      <alignment horizontal="justify" vertical="center"/>
    </xf>
    <xf numFmtId="3" fontId="0" fillId="37" borderId="15" xfId="0" applyNumberFormat="1" applyFont="1" applyFill="1" applyBorder="1" applyAlignment="1">
      <alignment vertical="center" wrapText="1"/>
    </xf>
    <xf numFmtId="0" fontId="3" fillId="37" borderId="15" xfId="0" applyFont="1" applyFill="1" applyBorder="1" applyAlignment="1">
      <alignment vertical="center" wrapText="1"/>
    </xf>
    <xf numFmtId="3" fontId="0" fillId="37" borderId="15" xfId="0" applyNumberFormat="1" applyFont="1" applyFill="1" applyBorder="1" applyAlignment="1">
      <alignment horizontal="center" vertical="center"/>
    </xf>
    <xf numFmtId="3" fontId="0" fillId="37" borderId="15" xfId="0" applyNumberFormat="1" applyFont="1" applyFill="1" applyBorder="1" applyAlignment="1">
      <alignment/>
    </xf>
    <xf numFmtId="3" fontId="0" fillId="37" borderId="15" xfId="0" applyNumberFormat="1" applyFont="1" applyFill="1" applyBorder="1" applyAlignment="1">
      <alignment vertical="center"/>
    </xf>
    <xf numFmtId="0" fontId="0" fillId="37" borderId="15" xfId="0" applyFont="1" applyFill="1" applyBorder="1" applyAlignment="1">
      <alignment/>
    </xf>
    <xf numFmtId="0" fontId="0" fillId="0" borderId="16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justify" vertical="center"/>
    </xf>
    <xf numFmtId="0" fontId="3" fillId="37" borderId="17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3" fontId="0" fillId="37" borderId="13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3" fontId="2" fillId="38" borderId="11" xfId="0" applyNumberFormat="1" applyFont="1" applyFill="1" applyBorder="1" applyAlignment="1">
      <alignment wrapText="1"/>
    </xf>
    <xf numFmtId="3" fontId="1" fillId="38" borderId="11" xfId="0" applyNumberFormat="1" applyFont="1" applyFill="1" applyBorder="1" applyAlignment="1">
      <alignment wrapText="1"/>
    </xf>
    <xf numFmtId="0" fontId="7" fillId="37" borderId="15" xfId="0" applyFont="1" applyFill="1" applyBorder="1" applyAlignment="1">
      <alignment horizontal="justify" vertical="center" wrapText="1"/>
    </xf>
    <xf numFmtId="3" fontId="0" fillId="36" borderId="15" xfId="0" applyNumberFormat="1" applyFont="1" applyFill="1" applyBorder="1" applyAlignment="1">
      <alignment vertical="center" wrapText="1"/>
    </xf>
    <xf numFmtId="0" fontId="0" fillId="36" borderId="15" xfId="0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justify" vertical="center" wrapText="1"/>
    </xf>
    <xf numFmtId="0" fontId="7" fillId="37" borderId="15" xfId="0" applyFont="1" applyFill="1" applyBorder="1" applyAlignment="1">
      <alignment horizontal="justify" vertical="center" wrapText="1"/>
    </xf>
    <xf numFmtId="0" fontId="7" fillId="37" borderId="15" xfId="0" applyFont="1" applyFill="1" applyBorder="1" applyAlignment="1">
      <alignment horizontal="justify" vertical="center" wrapText="1"/>
    </xf>
    <xf numFmtId="0" fontId="7" fillId="36" borderId="15" xfId="0" applyFont="1" applyFill="1" applyBorder="1" applyAlignment="1">
      <alignment horizontal="justify" vertical="center" wrapText="1"/>
    </xf>
    <xf numFmtId="17" fontId="3" fillId="36" borderId="15" xfId="0" applyNumberFormat="1" applyFont="1" applyFill="1" applyBorder="1" applyAlignment="1">
      <alignment vertical="center" wrapText="1"/>
    </xf>
    <xf numFmtId="0" fontId="0" fillId="36" borderId="15" xfId="0" applyFont="1" applyFill="1" applyBorder="1" applyAlignment="1">
      <alignment horizontal="center" vertical="center" wrapText="1"/>
    </xf>
    <xf numFmtId="3" fontId="0" fillId="36" borderId="18" xfId="0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justify" vertical="center" wrapText="1"/>
    </xf>
    <xf numFmtId="0" fontId="7" fillId="36" borderId="15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3" fontId="0" fillId="36" borderId="15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justify" vertical="center" wrapText="1"/>
    </xf>
    <xf numFmtId="0" fontId="0" fillId="37" borderId="19" xfId="0" applyFill="1" applyBorder="1" applyAlignment="1">
      <alignment/>
    </xf>
    <xf numFmtId="0" fontId="0" fillId="37" borderId="18" xfId="0" applyFill="1" applyBorder="1" applyAlignment="1">
      <alignment/>
    </xf>
    <xf numFmtId="0" fontId="7" fillId="36" borderId="15" xfId="0" applyFont="1" applyFill="1" applyBorder="1" applyAlignment="1">
      <alignment horizontal="justify" vertical="center" wrapText="1"/>
    </xf>
    <xf numFmtId="0" fontId="7" fillId="36" borderId="15" xfId="0" applyFont="1" applyFill="1" applyBorder="1" applyAlignment="1">
      <alignment vertical="center" wrapText="1"/>
    </xf>
    <xf numFmtId="17" fontId="3" fillId="36" borderId="15" xfId="0" applyNumberFormat="1" applyFont="1" applyFill="1" applyBorder="1" applyAlignment="1">
      <alignment vertical="center" wrapText="1"/>
    </xf>
    <xf numFmtId="17" fontId="0" fillId="36" borderId="15" xfId="0" applyNumberFormat="1" applyFill="1" applyBorder="1" applyAlignment="1">
      <alignment vertical="center" wrapText="1"/>
    </xf>
    <xf numFmtId="0" fontId="3" fillId="36" borderId="15" xfId="0" applyFont="1" applyFill="1" applyBorder="1" applyAlignment="1">
      <alignment horizontal="justify" vertical="center"/>
    </xf>
    <xf numFmtId="0" fontId="0" fillId="36" borderId="15" xfId="0" applyFill="1" applyBorder="1" applyAlignment="1">
      <alignment horizontal="justify" vertical="center"/>
    </xf>
    <xf numFmtId="0" fontId="0" fillId="36" borderId="2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justify" vertical="center"/>
    </xf>
    <xf numFmtId="0" fontId="0" fillId="36" borderId="17" xfId="0" applyFill="1" applyBorder="1" applyAlignment="1">
      <alignment horizontal="justify" vertical="center"/>
    </xf>
    <xf numFmtId="0" fontId="3" fillId="37" borderId="21" xfId="0" applyFont="1" applyFill="1" applyBorder="1" applyAlignment="1">
      <alignment horizontal="justify" vertical="center" wrapText="1"/>
    </xf>
    <xf numFmtId="0" fontId="0" fillId="37" borderId="12" xfId="0" applyFill="1" applyBorder="1" applyAlignment="1">
      <alignment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0" fontId="0" fillId="37" borderId="13" xfId="0" applyFill="1" applyBorder="1" applyAlignment="1">
      <alignment vertical="center"/>
    </xf>
    <xf numFmtId="3" fontId="0" fillId="36" borderId="16" xfId="0" applyNumberFormat="1" applyFont="1" applyFill="1" applyBorder="1" applyAlignment="1">
      <alignment horizontal="center" vertical="center" wrapText="1"/>
    </xf>
    <xf numFmtId="17" fontId="3" fillId="36" borderId="16" xfId="0" applyNumberFormat="1" applyFont="1" applyFill="1" applyBorder="1" applyAlignment="1">
      <alignment horizontal="center" vertical="center" wrapText="1"/>
    </xf>
    <xf numFmtId="17" fontId="3" fillId="36" borderId="15" xfId="0" applyNumberFormat="1" applyFont="1" applyFill="1" applyBorder="1" applyAlignment="1">
      <alignment horizontal="center" vertical="center" wrapText="1"/>
    </xf>
    <xf numFmtId="17" fontId="3" fillId="37" borderId="15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3" fontId="0" fillId="37" borderId="19" xfId="0" applyNumberFormat="1" applyFont="1" applyFill="1" applyBorder="1" applyAlignment="1">
      <alignment horizontal="center" vertical="center" wrapText="1"/>
    </xf>
    <xf numFmtId="3" fontId="0" fillId="37" borderId="18" xfId="0" applyNumberFormat="1" applyFont="1" applyFill="1" applyBorder="1" applyAlignment="1">
      <alignment horizontal="center" vertical="center" wrapText="1"/>
    </xf>
    <xf numFmtId="17" fontId="0" fillId="36" borderId="15" xfId="0" applyNumberFormat="1" applyFill="1" applyBorder="1" applyAlignment="1">
      <alignment vertical="center"/>
    </xf>
    <xf numFmtId="17" fontId="3" fillId="36" borderId="22" xfId="0" applyNumberFormat="1" applyFont="1" applyFill="1" applyBorder="1" applyAlignment="1">
      <alignment horizontal="center" vertical="center" wrapText="1"/>
    </xf>
    <xf numFmtId="17" fontId="0" fillId="36" borderId="19" xfId="0" applyNumberFormat="1" applyFill="1" applyBorder="1" applyAlignment="1">
      <alignment horizontal="center" vertical="center"/>
    </xf>
    <xf numFmtId="17" fontId="0" fillId="36" borderId="18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26" xfId="0" applyFont="1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 wrapText="1"/>
    </xf>
    <xf numFmtId="0" fontId="1" fillId="42" borderId="24" xfId="0" applyFont="1" applyFill="1" applyBorder="1" applyAlignment="1">
      <alignment horizontal="center" vertical="center" wrapText="1"/>
    </xf>
    <xf numFmtId="0" fontId="1" fillId="42" borderId="27" xfId="0" applyFont="1" applyFill="1" applyBorder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1" fillId="42" borderId="16" xfId="0" applyFont="1" applyFill="1" applyBorder="1" applyAlignment="1">
      <alignment horizontal="center" vertical="center" wrapText="1"/>
    </xf>
    <xf numFmtId="0" fontId="1" fillId="42" borderId="15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28" xfId="0" applyNumberFormat="1" applyFont="1" applyFill="1" applyBorder="1" applyAlignment="1">
      <alignment horizontal="center" vertical="center" wrapText="1"/>
    </xf>
    <xf numFmtId="49" fontId="0" fillId="34" borderId="29" xfId="0" applyNumberFormat="1" applyFont="1" applyFill="1" applyBorder="1" applyAlignment="1">
      <alignment horizontal="center" vertical="center" wrapText="1"/>
    </xf>
    <xf numFmtId="49" fontId="0" fillId="34" borderId="30" xfId="0" applyNumberFormat="1" applyFont="1" applyFill="1" applyBorder="1" applyAlignment="1">
      <alignment horizontal="center" vertical="center" wrapText="1"/>
    </xf>
    <xf numFmtId="49" fontId="0" fillId="34" borderId="3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2" fillId="38" borderId="14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7" fillId="36" borderId="16" xfId="0" applyFont="1" applyFill="1" applyBorder="1" applyAlignment="1">
      <alignment horizontal="justify" vertical="center" wrapText="1"/>
    </xf>
    <xf numFmtId="0" fontId="7" fillId="37" borderId="15" xfId="0" applyFont="1" applyFill="1" applyBorder="1" applyAlignment="1">
      <alignment horizontal="justify" vertical="center" wrapText="1"/>
    </xf>
    <xf numFmtId="0" fontId="7" fillId="37" borderId="13" xfId="0" applyFont="1" applyFill="1" applyBorder="1" applyAlignment="1">
      <alignment horizontal="justify" vertical="center"/>
    </xf>
    <xf numFmtId="17" fontId="3" fillId="37" borderId="15" xfId="0" applyNumberFormat="1" applyFont="1" applyFill="1" applyBorder="1" applyAlignment="1">
      <alignment vertical="center" wrapText="1"/>
    </xf>
    <xf numFmtId="17" fontId="0" fillId="37" borderId="13" xfId="0" applyNumberFormat="1" applyFill="1" applyBorder="1" applyAlignment="1">
      <alignment vertical="center"/>
    </xf>
    <xf numFmtId="17" fontId="3" fillId="36" borderId="15" xfId="0" applyNumberFormat="1" applyFont="1" applyFill="1" applyBorder="1" applyAlignment="1">
      <alignment horizontal="justify" vertical="center" wrapText="1"/>
    </xf>
    <xf numFmtId="17" fontId="0" fillId="36" borderId="15" xfId="0" applyNumberFormat="1" applyFill="1" applyBorder="1" applyAlignment="1">
      <alignment horizontal="justify" vertical="center"/>
    </xf>
    <xf numFmtId="17" fontId="3" fillId="37" borderId="13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justify" vertical="center" wrapText="1"/>
    </xf>
    <xf numFmtId="0" fontId="7" fillId="36" borderId="19" xfId="0" applyFont="1" applyFill="1" applyBorder="1" applyAlignment="1">
      <alignment horizontal="justify" vertical="center" wrapText="1"/>
    </xf>
    <xf numFmtId="0" fontId="7" fillId="36" borderId="18" xfId="0" applyFont="1" applyFill="1" applyBorder="1" applyAlignment="1">
      <alignment horizontal="justify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3" fontId="0" fillId="36" borderId="19" xfId="0" applyNumberFormat="1" applyFont="1" applyFill="1" applyBorder="1" applyAlignment="1">
      <alignment horizontal="center" vertical="center" wrapText="1"/>
    </xf>
    <xf numFmtId="3" fontId="0" fillId="36" borderId="18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7"/>
  <sheetViews>
    <sheetView tabSelected="1" zoomScale="70" zoomScaleNormal="70" workbookViewId="0" topLeftCell="A27">
      <selection activeCell="H32" sqref="H32"/>
    </sheetView>
  </sheetViews>
  <sheetFormatPr defaultColWidth="11.421875" defaultRowHeight="12.75"/>
  <cols>
    <col min="1" max="1" width="15.57421875" style="2" customWidth="1"/>
    <col min="2" max="2" width="20.28125" style="8" customWidth="1"/>
    <col min="3" max="3" width="26.57421875" style="2" customWidth="1"/>
    <col min="4" max="4" width="31.8515625" style="2" customWidth="1"/>
    <col min="5" max="5" width="26.7109375" style="2" customWidth="1"/>
    <col min="6" max="6" width="13.8515625" style="2" customWidth="1"/>
    <col min="7" max="7" width="31.140625" style="2" customWidth="1"/>
    <col min="8" max="8" width="15.8515625" style="2" bestFit="1" customWidth="1"/>
    <col min="9" max="9" width="12.7109375" style="2" customWidth="1"/>
    <col min="10" max="10" width="14.8515625" style="2" customWidth="1"/>
    <col min="11" max="11" width="16.28125" style="2" bestFit="1" customWidth="1"/>
    <col min="12" max="12" width="11.00390625" style="2" bestFit="1" customWidth="1"/>
    <col min="13" max="13" width="11.57421875" style="2" customWidth="1"/>
    <col min="14" max="14" width="17.28125" style="2" customWidth="1"/>
    <col min="15" max="15" width="18.421875" style="2" customWidth="1"/>
    <col min="16" max="27" width="11.421875" style="2" customWidth="1"/>
    <col min="28" max="28" width="12.28125" style="2" bestFit="1" customWidth="1"/>
    <col min="29" max="29" width="11.421875" style="2" customWidth="1"/>
    <col min="30" max="30" width="12.28125" style="2" bestFit="1" customWidth="1"/>
    <col min="31" max="16384" width="11.421875" style="2" customWidth="1"/>
  </cols>
  <sheetData>
    <row r="1" spans="1:6" ht="15.75">
      <c r="A1" s="125" t="s">
        <v>0</v>
      </c>
      <c r="B1" s="126"/>
      <c r="C1" s="127"/>
      <c r="D1" s="1"/>
      <c r="E1" s="1"/>
      <c r="F1" s="1"/>
    </row>
    <row r="2" spans="1:6" ht="15.75">
      <c r="A2" s="128" t="s">
        <v>110</v>
      </c>
      <c r="B2" s="129"/>
      <c r="C2" s="130"/>
      <c r="D2" s="1"/>
      <c r="E2" s="1"/>
      <c r="F2" s="1"/>
    </row>
    <row r="3" spans="1:57" s="4" customFormat="1" ht="15.75">
      <c r="A3" s="131" t="s">
        <v>1</v>
      </c>
      <c r="B3" s="132"/>
      <c r="C3" s="133"/>
      <c r="D3" s="1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s="4" customFormat="1" ht="16.5" thickBot="1">
      <c r="A4" s="134" t="s">
        <v>2</v>
      </c>
      <c r="B4" s="135"/>
      <c r="C4" s="136"/>
      <c r="D4" s="1" t="s">
        <v>113</v>
      </c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4" customFormat="1" ht="15" thickBot="1">
      <c r="A5" s="3"/>
      <c r="B5" s="7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74" s="4" customFormat="1" ht="12.75">
      <c r="A6" s="137" t="s">
        <v>3</v>
      </c>
      <c r="B6" s="140" t="s">
        <v>4</v>
      </c>
      <c r="C6" s="143" t="s">
        <v>5</v>
      </c>
      <c r="D6" s="115" t="s">
        <v>6</v>
      </c>
      <c r="E6" s="115" t="s">
        <v>7</v>
      </c>
      <c r="F6" s="119" t="s">
        <v>109</v>
      </c>
      <c r="G6" s="122" t="s">
        <v>8</v>
      </c>
      <c r="H6" s="122" t="s">
        <v>9</v>
      </c>
      <c r="I6" s="122"/>
      <c r="J6" s="122"/>
      <c r="K6" s="122"/>
      <c r="L6" s="152" t="s">
        <v>106</v>
      </c>
      <c r="M6" s="153"/>
      <c r="N6" s="149" t="s">
        <v>10</v>
      </c>
      <c r="O6" s="146" t="s">
        <v>103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5" customFormat="1" ht="12.75">
      <c r="A7" s="138"/>
      <c r="B7" s="141"/>
      <c r="C7" s="144"/>
      <c r="D7" s="116"/>
      <c r="E7" s="116"/>
      <c r="F7" s="120"/>
      <c r="G7" s="118"/>
      <c r="H7" s="120" t="s">
        <v>11</v>
      </c>
      <c r="I7" s="118" t="s">
        <v>12</v>
      </c>
      <c r="J7" s="118"/>
      <c r="K7" s="120" t="s">
        <v>13</v>
      </c>
      <c r="L7" s="154"/>
      <c r="M7" s="155"/>
      <c r="N7" s="150"/>
      <c r="O7" s="14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s="5" customFormat="1" ht="26.25" thickBot="1">
      <c r="A8" s="139"/>
      <c r="B8" s="142"/>
      <c r="C8" s="145"/>
      <c r="D8" s="117"/>
      <c r="E8" s="15" t="s">
        <v>14</v>
      </c>
      <c r="F8" s="121"/>
      <c r="G8" s="123"/>
      <c r="H8" s="121"/>
      <c r="I8" s="12" t="s">
        <v>15</v>
      </c>
      <c r="J8" s="12" t="s">
        <v>16</v>
      </c>
      <c r="K8" s="121"/>
      <c r="L8" s="11" t="s">
        <v>107</v>
      </c>
      <c r="M8" s="11" t="s">
        <v>108</v>
      </c>
      <c r="N8" s="151"/>
      <c r="O8" s="14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15" s="9" customFormat="1" ht="38.25">
      <c r="A9" s="162" t="s">
        <v>17</v>
      </c>
      <c r="B9" s="165" t="s">
        <v>18</v>
      </c>
      <c r="C9" s="50" t="s">
        <v>19</v>
      </c>
      <c r="D9" s="51" t="s">
        <v>20</v>
      </c>
      <c r="E9" s="51" t="s">
        <v>111</v>
      </c>
      <c r="F9" s="52">
        <v>17.9</v>
      </c>
      <c r="G9" s="167" t="s">
        <v>134</v>
      </c>
      <c r="H9" s="101">
        <v>457434000</v>
      </c>
      <c r="I9" s="101"/>
      <c r="J9" s="124"/>
      <c r="K9" s="101">
        <v>457434000</v>
      </c>
      <c r="L9" s="102">
        <v>40544</v>
      </c>
      <c r="M9" s="110">
        <v>40908</v>
      </c>
      <c r="N9" s="113" t="s">
        <v>118</v>
      </c>
      <c r="O9" s="91"/>
    </row>
    <row r="10" spans="1:27" s="9" customFormat="1" ht="51">
      <c r="A10" s="163"/>
      <c r="B10" s="157"/>
      <c r="C10" s="31" t="s">
        <v>21</v>
      </c>
      <c r="D10" s="19" t="s">
        <v>22</v>
      </c>
      <c r="E10" s="19" t="s">
        <v>23</v>
      </c>
      <c r="F10" s="32">
        <v>35</v>
      </c>
      <c r="G10" s="86"/>
      <c r="H10" s="81"/>
      <c r="I10" s="81"/>
      <c r="J10" s="98"/>
      <c r="K10" s="81"/>
      <c r="L10" s="103"/>
      <c r="M10" s="111"/>
      <c r="N10" s="114"/>
      <c r="O10" s="9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19" s="9" customFormat="1" ht="51">
      <c r="A11" s="163"/>
      <c r="B11" s="157"/>
      <c r="C11" s="31" t="s">
        <v>24</v>
      </c>
      <c r="D11" s="19" t="s">
        <v>25</v>
      </c>
      <c r="E11" s="19" t="s">
        <v>26</v>
      </c>
      <c r="F11" s="32">
        <v>28</v>
      </c>
      <c r="G11" s="86"/>
      <c r="H11" s="81"/>
      <c r="I11" s="81"/>
      <c r="J11" s="98"/>
      <c r="K11" s="81"/>
      <c r="L11" s="103"/>
      <c r="M11" s="111"/>
      <c r="N11" s="114"/>
      <c r="O11" s="92"/>
      <c r="S11" s="10"/>
    </row>
    <row r="12" spans="1:30" s="9" customFormat="1" ht="51">
      <c r="A12" s="163"/>
      <c r="B12" s="157"/>
      <c r="C12" s="31" t="s">
        <v>27</v>
      </c>
      <c r="D12" s="24" t="s">
        <v>28</v>
      </c>
      <c r="E12" s="24" t="s">
        <v>29</v>
      </c>
      <c r="F12" s="25">
        <v>3.54</v>
      </c>
      <c r="G12" s="86"/>
      <c r="H12" s="81"/>
      <c r="I12" s="81"/>
      <c r="J12" s="98"/>
      <c r="K12" s="81"/>
      <c r="L12" s="103"/>
      <c r="M12" s="111"/>
      <c r="N12" s="114"/>
      <c r="O12" s="9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D12" s="10"/>
    </row>
    <row r="13" spans="1:15" s="9" customFormat="1" ht="51">
      <c r="A13" s="163"/>
      <c r="B13" s="157"/>
      <c r="C13" s="31" t="s">
        <v>30</v>
      </c>
      <c r="D13" s="19" t="s">
        <v>31</v>
      </c>
      <c r="E13" s="24" t="s">
        <v>112</v>
      </c>
      <c r="F13" s="32">
        <v>61</v>
      </c>
      <c r="G13" s="86"/>
      <c r="H13" s="81"/>
      <c r="I13" s="81"/>
      <c r="J13" s="98"/>
      <c r="K13" s="81"/>
      <c r="L13" s="103"/>
      <c r="M13" s="111"/>
      <c r="N13" s="114"/>
      <c r="O13" s="92"/>
    </row>
    <row r="14" spans="1:15" s="9" customFormat="1" ht="38.25">
      <c r="A14" s="163"/>
      <c r="B14" s="157"/>
      <c r="C14" s="31" t="s">
        <v>32</v>
      </c>
      <c r="D14" s="19" t="s">
        <v>33</v>
      </c>
      <c r="E14" s="19" t="s">
        <v>34</v>
      </c>
      <c r="F14" s="22">
        <v>1.5</v>
      </c>
      <c r="G14" s="86"/>
      <c r="H14" s="81"/>
      <c r="I14" s="81"/>
      <c r="J14" s="98"/>
      <c r="K14" s="81"/>
      <c r="L14" s="103"/>
      <c r="M14" s="111"/>
      <c r="N14" s="114"/>
      <c r="O14" s="92"/>
    </row>
    <row r="15" spans="1:15" s="9" customFormat="1" ht="51">
      <c r="A15" s="163"/>
      <c r="B15" s="157"/>
      <c r="C15" s="31" t="s">
        <v>35</v>
      </c>
      <c r="D15" s="19" t="s">
        <v>36</v>
      </c>
      <c r="E15" s="19" t="s">
        <v>37</v>
      </c>
      <c r="F15" s="32">
        <v>7</v>
      </c>
      <c r="G15" s="86"/>
      <c r="H15" s="81"/>
      <c r="I15" s="81"/>
      <c r="J15" s="98"/>
      <c r="K15" s="81"/>
      <c r="L15" s="103"/>
      <c r="M15" s="111"/>
      <c r="N15" s="114"/>
      <c r="O15" s="92"/>
    </row>
    <row r="16" spans="1:15" s="9" customFormat="1" ht="51">
      <c r="A16" s="163"/>
      <c r="B16" s="157"/>
      <c r="C16" s="31" t="s">
        <v>38</v>
      </c>
      <c r="D16" s="19" t="s">
        <v>39</v>
      </c>
      <c r="E16" s="19" t="s">
        <v>40</v>
      </c>
      <c r="F16" s="20">
        <v>0.0001</v>
      </c>
      <c r="G16" s="86"/>
      <c r="H16" s="81"/>
      <c r="I16" s="81"/>
      <c r="J16" s="98"/>
      <c r="K16" s="81"/>
      <c r="L16" s="103"/>
      <c r="M16" s="112"/>
      <c r="N16" s="114"/>
      <c r="O16" s="92"/>
    </row>
    <row r="17" spans="1:15" s="9" customFormat="1" ht="38.25">
      <c r="A17" s="163"/>
      <c r="B17" s="157"/>
      <c r="C17" s="31" t="s">
        <v>41</v>
      </c>
      <c r="D17" s="19" t="s">
        <v>42</v>
      </c>
      <c r="E17" s="19" t="s">
        <v>43</v>
      </c>
      <c r="F17" s="32">
        <v>25.7</v>
      </c>
      <c r="G17" s="82" t="s">
        <v>124</v>
      </c>
      <c r="H17" s="106">
        <v>418469000</v>
      </c>
      <c r="I17" s="106"/>
      <c r="J17" s="106"/>
      <c r="K17" s="106">
        <f>I17+H17</f>
        <v>418469000</v>
      </c>
      <c r="L17" s="104">
        <f>L9</f>
        <v>40544</v>
      </c>
      <c r="M17" s="104">
        <f>M9</f>
        <v>40908</v>
      </c>
      <c r="N17" s="181" t="s">
        <v>118</v>
      </c>
      <c r="O17" s="93"/>
    </row>
    <row r="18" spans="1:15" s="9" customFormat="1" ht="38.25">
      <c r="A18" s="163"/>
      <c r="B18" s="157"/>
      <c r="C18" s="31" t="s">
        <v>44</v>
      </c>
      <c r="D18" s="19" t="s">
        <v>45</v>
      </c>
      <c r="E18" s="26" t="s">
        <v>46</v>
      </c>
      <c r="F18" s="32">
        <v>2</v>
      </c>
      <c r="G18" s="84"/>
      <c r="H18" s="108"/>
      <c r="I18" s="108"/>
      <c r="J18" s="108"/>
      <c r="K18" s="108"/>
      <c r="L18" s="104"/>
      <c r="M18" s="104"/>
      <c r="N18" s="181"/>
      <c r="O18" s="93"/>
    </row>
    <row r="19" spans="1:15" s="9" customFormat="1" ht="38.25">
      <c r="A19" s="163"/>
      <c r="B19" s="157"/>
      <c r="C19" s="31" t="s">
        <v>47</v>
      </c>
      <c r="D19" s="19" t="s">
        <v>48</v>
      </c>
      <c r="E19" s="19" t="s">
        <v>49</v>
      </c>
      <c r="F19" s="21">
        <v>0.95</v>
      </c>
      <c r="G19" s="82" t="s">
        <v>114</v>
      </c>
      <c r="H19" s="106">
        <v>299719600</v>
      </c>
      <c r="I19" s="106"/>
      <c r="J19" s="106"/>
      <c r="K19" s="106">
        <v>299719600</v>
      </c>
      <c r="L19" s="104"/>
      <c r="M19" s="104"/>
      <c r="N19" s="181"/>
      <c r="O19" s="93"/>
    </row>
    <row r="20" spans="1:15" s="9" customFormat="1" ht="38.25">
      <c r="A20" s="163"/>
      <c r="B20" s="157"/>
      <c r="C20" s="31" t="s">
        <v>50</v>
      </c>
      <c r="D20" s="19" t="s">
        <v>51</v>
      </c>
      <c r="E20" s="19" t="s">
        <v>52</v>
      </c>
      <c r="F20" s="22">
        <v>0.1</v>
      </c>
      <c r="G20" s="83"/>
      <c r="H20" s="107"/>
      <c r="I20" s="107"/>
      <c r="J20" s="107"/>
      <c r="K20" s="107"/>
      <c r="L20" s="104"/>
      <c r="M20" s="104"/>
      <c r="N20" s="181"/>
      <c r="O20" s="93"/>
    </row>
    <row r="21" spans="1:15" s="9" customFormat="1" ht="63.75">
      <c r="A21" s="163"/>
      <c r="B21" s="157"/>
      <c r="C21" s="31" t="s">
        <v>53</v>
      </c>
      <c r="D21" s="19" t="s">
        <v>54</v>
      </c>
      <c r="E21" s="19" t="s">
        <v>55</v>
      </c>
      <c r="F21" s="22">
        <v>9.9</v>
      </c>
      <c r="G21" s="83"/>
      <c r="H21" s="107"/>
      <c r="I21" s="107"/>
      <c r="J21" s="107"/>
      <c r="K21" s="107"/>
      <c r="L21" s="104"/>
      <c r="M21" s="104"/>
      <c r="N21" s="181"/>
      <c r="O21" s="93"/>
    </row>
    <row r="22" spans="1:15" s="9" customFormat="1" ht="38.25">
      <c r="A22" s="163"/>
      <c r="B22" s="157"/>
      <c r="C22" s="31" t="s">
        <v>56</v>
      </c>
      <c r="D22" s="19" t="s">
        <v>57</v>
      </c>
      <c r="E22" s="19" t="s">
        <v>58</v>
      </c>
      <c r="F22" s="32">
        <v>15</v>
      </c>
      <c r="G22" s="84"/>
      <c r="H22" s="108"/>
      <c r="I22" s="108"/>
      <c r="J22" s="108"/>
      <c r="K22" s="108"/>
      <c r="L22" s="104"/>
      <c r="M22" s="104"/>
      <c r="N22" s="181"/>
      <c r="O22" s="93"/>
    </row>
    <row r="23" spans="1:15" s="9" customFormat="1" ht="89.25">
      <c r="A23" s="163"/>
      <c r="B23" s="157"/>
      <c r="C23" s="31" t="s">
        <v>59</v>
      </c>
      <c r="D23" s="19" t="s">
        <v>60</v>
      </c>
      <c r="E23" s="19" t="s">
        <v>61</v>
      </c>
      <c r="F23" s="21">
        <v>1</v>
      </c>
      <c r="G23" s="85" t="s">
        <v>131</v>
      </c>
      <c r="H23" s="81">
        <v>380403000</v>
      </c>
      <c r="I23" s="81"/>
      <c r="J23" s="98"/>
      <c r="K23" s="81">
        <f>I23+H23</f>
        <v>380403000</v>
      </c>
      <c r="L23" s="87">
        <f>L17</f>
        <v>40544</v>
      </c>
      <c r="M23" s="87">
        <f>M17</f>
        <v>40908</v>
      </c>
      <c r="N23" s="89" t="s">
        <v>119</v>
      </c>
      <c r="O23" s="94"/>
    </row>
    <row r="24" spans="1:15" s="9" customFormat="1" ht="63.75">
      <c r="A24" s="163"/>
      <c r="B24" s="157"/>
      <c r="C24" s="31" t="s">
        <v>62</v>
      </c>
      <c r="D24" s="19" t="s">
        <v>63</v>
      </c>
      <c r="E24" s="19" t="s">
        <v>64</v>
      </c>
      <c r="F24" s="32">
        <v>0</v>
      </c>
      <c r="G24" s="86"/>
      <c r="H24" s="81"/>
      <c r="I24" s="81"/>
      <c r="J24" s="98"/>
      <c r="K24" s="81"/>
      <c r="L24" s="88"/>
      <c r="M24" s="109"/>
      <c r="N24" s="90"/>
      <c r="O24" s="95"/>
    </row>
    <row r="25" spans="1:15" s="9" customFormat="1" ht="51">
      <c r="A25" s="163"/>
      <c r="B25" s="157"/>
      <c r="C25" s="31" t="s">
        <v>65</v>
      </c>
      <c r="D25" s="19" t="s">
        <v>66</v>
      </c>
      <c r="E25" s="19" t="s">
        <v>67</v>
      </c>
      <c r="F25" s="32">
        <v>7</v>
      </c>
      <c r="G25" s="86"/>
      <c r="H25" s="81"/>
      <c r="I25" s="81"/>
      <c r="J25" s="98"/>
      <c r="K25" s="81"/>
      <c r="L25" s="88"/>
      <c r="M25" s="109"/>
      <c r="N25" s="90"/>
      <c r="O25" s="95"/>
    </row>
    <row r="26" spans="1:15" s="9" customFormat="1" ht="63.75">
      <c r="A26" s="163"/>
      <c r="B26" s="157"/>
      <c r="C26" s="31" t="s">
        <v>68</v>
      </c>
      <c r="D26" s="19" t="s">
        <v>69</v>
      </c>
      <c r="E26" s="19" t="s">
        <v>70</v>
      </c>
      <c r="F26" s="32">
        <v>3</v>
      </c>
      <c r="G26" s="86"/>
      <c r="H26" s="81"/>
      <c r="I26" s="81"/>
      <c r="J26" s="98"/>
      <c r="K26" s="81"/>
      <c r="L26" s="88"/>
      <c r="M26" s="109"/>
      <c r="N26" s="90"/>
      <c r="O26" s="95"/>
    </row>
    <row r="27" spans="1:15" s="9" customFormat="1" ht="75.75">
      <c r="A27" s="163"/>
      <c r="B27" s="157"/>
      <c r="C27" s="31" t="s">
        <v>71</v>
      </c>
      <c r="D27" s="19" t="s">
        <v>72</v>
      </c>
      <c r="E27" s="19" t="s">
        <v>73</v>
      </c>
      <c r="F27" s="32">
        <v>0</v>
      </c>
      <c r="G27" s="62" t="s">
        <v>125</v>
      </c>
      <c r="H27" s="39">
        <v>207966000</v>
      </c>
      <c r="I27" s="39"/>
      <c r="J27" s="40"/>
      <c r="K27" s="39">
        <f>I27+H27</f>
        <v>207966000</v>
      </c>
      <c r="L27" s="41">
        <f>L23</f>
        <v>40544</v>
      </c>
      <c r="M27" s="42">
        <f>M23</f>
        <v>40908</v>
      </c>
      <c r="N27" s="43" t="s">
        <v>118</v>
      </c>
      <c r="O27" s="53"/>
    </row>
    <row r="28" spans="1:15" s="9" customFormat="1" ht="63.75">
      <c r="A28" s="163"/>
      <c r="B28" s="157"/>
      <c r="C28" s="166" t="s">
        <v>74</v>
      </c>
      <c r="D28" s="19" t="s">
        <v>75</v>
      </c>
      <c r="E28" s="19" t="s">
        <v>76</v>
      </c>
      <c r="F28" s="32">
        <v>0</v>
      </c>
      <c r="G28" s="85" t="s">
        <v>122</v>
      </c>
      <c r="H28" s="81">
        <v>267604000</v>
      </c>
      <c r="I28" s="81"/>
      <c r="J28" s="98"/>
      <c r="K28" s="81">
        <f>I28+H28</f>
        <v>267604000</v>
      </c>
      <c r="L28" s="172">
        <f>L27</f>
        <v>40544</v>
      </c>
      <c r="M28" s="87">
        <f>M27</f>
        <v>40908</v>
      </c>
      <c r="N28" s="89" t="s">
        <v>118</v>
      </c>
      <c r="O28" s="94"/>
    </row>
    <row r="29" spans="1:15" s="9" customFormat="1" ht="63.75">
      <c r="A29" s="163"/>
      <c r="B29" s="157"/>
      <c r="C29" s="166"/>
      <c r="D29" s="19" t="s">
        <v>77</v>
      </c>
      <c r="E29" s="19" t="s">
        <v>78</v>
      </c>
      <c r="F29" s="27">
        <v>1</v>
      </c>
      <c r="G29" s="86"/>
      <c r="H29" s="81"/>
      <c r="I29" s="81"/>
      <c r="J29" s="98"/>
      <c r="K29" s="81"/>
      <c r="L29" s="173"/>
      <c r="M29" s="109"/>
      <c r="N29" s="89"/>
      <c r="O29" s="94"/>
    </row>
    <row r="30" spans="1:15" s="9" customFormat="1" ht="60.75">
      <c r="A30" s="163"/>
      <c r="B30" s="157"/>
      <c r="C30" s="31" t="s">
        <v>79</v>
      </c>
      <c r="D30" s="19" t="s">
        <v>80</v>
      </c>
      <c r="E30" s="19" t="s">
        <v>81</v>
      </c>
      <c r="F30" s="23">
        <v>21</v>
      </c>
      <c r="G30" s="66" t="s">
        <v>127</v>
      </c>
      <c r="H30" s="39">
        <v>140465000</v>
      </c>
      <c r="I30" s="39"/>
      <c r="J30" s="40"/>
      <c r="K30" s="44">
        <f>I30+H30</f>
        <v>140465000</v>
      </c>
      <c r="L30" s="42">
        <f>L28</f>
        <v>40544</v>
      </c>
      <c r="M30" s="42">
        <f>M28</f>
        <v>40908</v>
      </c>
      <c r="N30" s="45" t="s">
        <v>118</v>
      </c>
      <c r="O30" s="54"/>
    </row>
    <row r="31" spans="1:15" s="9" customFormat="1" ht="45.75">
      <c r="A31" s="163"/>
      <c r="B31" s="157"/>
      <c r="C31" s="74" t="s">
        <v>82</v>
      </c>
      <c r="D31" s="76" t="s">
        <v>83</v>
      </c>
      <c r="E31" s="76" t="s">
        <v>84</v>
      </c>
      <c r="F31" s="78">
        <v>0.8</v>
      </c>
      <c r="G31" s="73" t="s">
        <v>135</v>
      </c>
      <c r="H31" s="37">
        <v>47892000</v>
      </c>
      <c r="I31" s="38"/>
      <c r="J31" s="34"/>
      <c r="K31" s="37">
        <f>I31+H31</f>
        <v>47892000</v>
      </c>
      <c r="L31" s="35">
        <f aca="true" t="shared" si="0" ref="L31:M34">L30</f>
        <v>40544</v>
      </c>
      <c r="M31" s="35">
        <f t="shared" si="0"/>
        <v>40908</v>
      </c>
      <c r="N31" s="36" t="s">
        <v>118</v>
      </c>
      <c r="O31" s="55"/>
    </row>
    <row r="32" spans="1:15" s="9" customFormat="1" ht="75.75">
      <c r="A32" s="163"/>
      <c r="B32" s="157"/>
      <c r="C32" s="75"/>
      <c r="D32" s="77"/>
      <c r="E32" s="77"/>
      <c r="F32" s="79"/>
      <c r="G32" s="68" t="s">
        <v>130</v>
      </c>
      <c r="H32" s="37">
        <v>59950000</v>
      </c>
      <c r="I32" s="38"/>
      <c r="J32" s="70"/>
      <c r="K32" s="37">
        <f>I32+H32</f>
        <v>59950000</v>
      </c>
      <c r="L32" s="69"/>
      <c r="M32" s="69"/>
      <c r="N32" s="36"/>
      <c r="O32" s="55"/>
    </row>
    <row r="33" spans="1:15" s="9" customFormat="1" ht="114.75">
      <c r="A33" s="163"/>
      <c r="B33" s="158"/>
      <c r="C33" s="29" t="s">
        <v>85</v>
      </c>
      <c r="D33" s="30" t="s">
        <v>86</v>
      </c>
      <c r="E33" s="30" t="s">
        <v>87</v>
      </c>
      <c r="F33" s="21">
        <v>1</v>
      </c>
      <c r="G33" s="67" t="s">
        <v>129</v>
      </c>
      <c r="H33" s="46">
        <v>50294000</v>
      </c>
      <c r="I33" s="47"/>
      <c r="J33" s="40"/>
      <c r="K33" s="48">
        <f>I33+H33</f>
        <v>50294000</v>
      </c>
      <c r="L33" s="42">
        <f>L31</f>
        <v>40544</v>
      </c>
      <c r="M33" s="42">
        <f>M31</f>
        <v>40908</v>
      </c>
      <c r="N33" s="45" t="s">
        <v>118</v>
      </c>
      <c r="O33" s="54"/>
    </row>
    <row r="34" spans="1:15" s="9" customFormat="1" ht="25.5">
      <c r="A34" s="163"/>
      <c r="B34" s="156" t="s">
        <v>88</v>
      </c>
      <c r="C34" s="159" t="s">
        <v>89</v>
      </c>
      <c r="D34" s="19" t="s">
        <v>90</v>
      </c>
      <c r="E34" s="19" t="s">
        <v>91</v>
      </c>
      <c r="F34" s="21">
        <v>0.9</v>
      </c>
      <c r="G34" s="175" t="s">
        <v>128</v>
      </c>
      <c r="H34" s="178">
        <v>568129000</v>
      </c>
      <c r="I34" s="178"/>
      <c r="J34" s="178"/>
      <c r="K34" s="178">
        <f>I34+H34</f>
        <v>568129000</v>
      </c>
      <c r="L34" s="103">
        <f t="shared" si="0"/>
        <v>40544</v>
      </c>
      <c r="M34" s="103">
        <f t="shared" si="0"/>
        <v>40908</v>
      </c>
      <c r="N34" s="105" t="s">
        <v>116</v>
      </c>
      <c r="O34" s="80"/>
    </row>
    <row r="35" spans="1:15" s="9" customFormat="1" ht="38.25">
      <c r="A35" s="163"/>
      <c r="B35" s="157"/>
      <c r="C35" s="159"/>
      <c r="D35" s="159" t="s">
        <v>92</v>
      </c>
      <c r="E35" s="31" t="s">
        <v>93</v>
      </c>
      <c r="F35" s="32">
        <v>37.8</v>
      </c>
      <c r="G35" s="176"/>
      <c r="H35" s="179"/>
      <c r="I35" s="179"/>
      <c r="J35" s="179"/>
      <c r="K35" s="179"/>
      <c r="L35" s="103"/>
      <c r="M35" s="103"/>
      <c r="N35" s="105"/>
      <c r="O35" s="80"/>
    </row>
    <row r="36" spans="1:15" s="9" customFormat="1" ht="38.25">
      <c r="A36" s="163"/>
      <c r="B36" s="157"/>
      <c r="C36" s="159"/>
      <c r="D36" s="159"/>
      <c r="E36" s="31" t="s">
        <v>94</v>
      </c>
      <c r="F36" s="32">
        <v>11.1</v>
      </c>
      <c r="G36" s="176"/>
      <c r="H36" s="179"/>
      <c r="I36" s="179"/>
      <c r="J36" s="179"/>
      <c r="K36" s="179"/>
      <c r="L36" s="103"/>
      <c r="M36" s="103"/>
      <c r="N36" s="105"/>
      <c r="O36" s="80"/>
    </row>
    <row r="37" spans="1:15" s="9" customFormat="1" ht="63.75">
      <c r="A37" s="163"/>
      <c r="B37" s="157"/>
      <c r="C37" s="31" t="s">
        <v>95</v>
      </c>
      <c r="D37" s="19" t="s">
        <v>96</v>
      </c>
      <c r="E37" s="19" t="s">
        <v>97</v>
      </c>
      <c r="F37" s="21">
        <v>1</v>
      </c>
      <c r="G37" s="177"/>
      <c r="H37" s="180"/>
      <c r="I37" s="180"/>
      <c r="J37" s="180"/>
      <c r="K37" s="180"/>
      <c r="L37" s="103"/>
      <c r="M37" s="103"/>
      <c r="N37" s="105"/>
      <c r="O37" s="80"/>
    </row>
    <row r="38" spans="1:15" s="9" customFormat="1" ht="106.5">
      <c r="A38" s="163"/>
      <c r="B38" s="157"/>
      <c r="C38" s="31"/>
      <c r="D38" s="19"/>
      <c r="E38" s="19"/>
      <c r="F38" s="21"/>
      <c r="G38" s="72" t="s">
        <v>132</v>
      </c>
      <c r="H38" s="71">
        <v>2096251000</v>
      </c>
      <c r="I38" s="71"/>
      <c r="J38" s="71"/>
      <c r="K38" s="63">
        <f>I38+H38</f>
        <v>2096251000</v>
      </c>
      <c r="L38" s="103"/>
      <c r="M38" s="103"/>
      <c r="N38" s="105"/>
      <c r="O38" s="80"/>
    </row>
    <row r="39" spans="1:15" s="9" customFormat="1" ht="90.75">
      <c r="A39" s="163"/>
      <c r="B39" s="157"/>
      <c r="C39" s="31"/>
      <c r="D39" s="19"/>
      <c r="E39" s="19"/>
      <c r="F39" s="21"/>
      <c r="G39" s="72" t="s">
        <v>133</v>
      </c>
      <c r="H39" s="71">
        <v>2096251000</v>
      </c>
      <c r="I39" s="71"/>
      <c r="J39" s="71"/>
      <c r="K39" s="63">
        <f>I39+H39</f>
        <v>2096251000</v>
      </c>
      <c r="L39" s="103"/>
      <c r="M39" s="103"/>
      <c r="N39" s="105"/>
      <c r="O39" s="80"/>
    </row>
    <row r="40" spans="1:15" s="9" customFormat="1" ht="76.5">
      <c r="A40" s="163"/>
      <c r="B40" s="157"/>
      <c r="C40" s="31"/>
      <c r="D40" s="19"/>
      <c r="E40" s="19"/>
      <c r="F40" s="21"/>
      <c r="G40" s="65" t="s">
        <v>126</v>
      </c>
      <c r="H40" s="63">
        <v>1827879000</v>
      </c>
      <c r="I40" s="63"/>
      <c r="J40" s="64"/>
      <c r="K40" s="63">
        <f>I40+H40</f>
        <v>1827879000</v>
      </c>
      <c r="L40" s="103"/>
      <c r="M40" s="103"/>
      <c r="N40" s="105"/>
      <c r="O40" s="80"/>
    </row>
    <row r="41" spans="1:15" s="9" customFormat="1" ht="136.5">
      <c r="A41" s="163"/>
      <c r="B41" s="158"/>
      <c r="C41" s="31" t="s">
        <v>98</v>
      </c>
      <c r="D41" s="19" t="s">
        <v>99</v>
      </c>
      <c r="E41" s="31" t="s">
        <v>105</v>
      </c>
      <c r="F41" s="32">
        <v>130</v>
      </c>
      <c r="G41" s="33" t="s">
        <v>123</v>
      </c>
      <c r="H41" s="63">
        <v>291560000</v>
      </c>
      <c r="I41" s="63"/>
      <c r="J41" s="64"/>
      <c r="K41" s="63">
        <f>I41+H41</f>
        <v>291560000</v>
      </c>
      <c r="L41" s="103"/>
      <c r="M41" s="103"/>
      <c r="N41" s="105"/>
      <c r="O41" s="80"/>
    </row>
    <row r="42" spans="1:15" s="9" customFormat="1" ht="114.75">
      <c r="A42" s="164"/>
      <c r="B42" s="28" t="s">
        <v>100</v>
      </c>
      <c r="C42" s="31" t="s">
        <v>85</v>
      </c>
      <c r="D42" s="19" t="s">
        <v>101</v>
      </c>
      <c r="E42" s="19" t="s">
        <v>102</v>
      </c>
      <c r="F42" s="21">
        <v>1</v>
      </c>
      <c r="G42" s="168" t="s">
        <v>115</v>
      </c>
      <c r="H42" s="39" t="s">
        <v>121</v>
      </c>
      <c r="I42" s="39"/>
      <c r="J42" s="40"/>
      <c r="K42" s="49"/>
      <c r="L42" s="104"/>
      <c r="M42" s="170">
        <f>M34</f>
        <v>40908</v>
      </c>
      <c r="N42" s="99" t="s">
        <v>117</v>
      </c>
      <c r="O42" s="96" t="s">
        <v>120</v>
      </c>
    </row>
    <row r="43" spans="1:15" s="9" customFormat="1" ht="115.5" thickBot="1">
      <c r="A43" s="18"/>
      <c r="B43" s="17" t="s">
        <v>100</v>
      </c>
      <c r="C43" s="56" t="s">
        <v>85</v>
      </c>
      <c r="D43" s="56" t="s">
        <v>101</v>
      </c>
      <c r="E43" s="56" t="s">
        <v>102</v>
      </c>
      <c r="F43" s="57">
        <v>0.85</v>
      </c>
      <c r="G43" s="169"/>
      <c r="H43" s="58" t="s">
        <v>121</v>
      </c>
      <c r="I43" s="58"/>
      <c r="J43" s="59"/>
      <c r="K43" s="58"/>
      <c r="L43" s="174"/>
      <c r="M43" s="171"/>
      <c r="N43" s="100"/>
      <c r="O43" s="97"/>
    </row>
    <row r="44" spans="1:15" ht="16.5" thickBot="1">
      <c r="A44" s="160" t="s">
        <v>104</v>
      </c>
      <c r="B44" s="161"/>
      <c r="C44" s="161"/>
      <c r="D44" s="161"/>
      <c r="E44" s="161"/>
      <c r="F44" s="161"/>
      <c r="G44" s="161"/>
      <c r="H44" s="60">
        <f>SUM(H9:H43)</f>
        <v>9210266600</v>
      </c>
      <c r="I44" s="61">
        <f>SUM(I9:I43)</f>
        <v>0</v>
      </c>
      <c r="J44" s="61">
        <f>SUM(J9:J43)</f>
        <v>0</v>
      </c>
      <c r="K44" s="61">
        <f>SUM(K9:K43)</f>
        <v>9210266600</v>
      </c>
      <c r="L44" s="13"/>
      <c r="M44" s="13"/>
      <c r="N44" s="14"/>
      <c r="O44" s="16"/>
    </row>
    <row r="46" ht="14.25">
      <c r="H46" s="6"/>
    </row>
    <row r="47" ht="14.25">
      <c r="H47" s="6"/>
    </row>
  </sheetData>
  <sheetProtection/>
  <mergeCells count="84">
    <mergeCell ref="I17:I18"/>
    <mergeCell ref="J17:J18"/>
    <mergeCell ref="K17:K18"/>
    <mergeCell ref="H19:H22"/>
    <mergeCell ref="G42:G43"/>
    <mergeCell ref="M42:M43"/>
    <mergeCell ref="M28:M29"/>
    <mergeCell ref="L28:L29"/>
    <mergeCell ref="L34:L41"/>
    <mergeCell ref="M34:M41"/>
    <mergeCell ref="L42:L43"/>
    <mergeCell ref="G34:G37"/>
    <mergeCell ref="H34:H37"/>
    <mergeCell ref="I34:I37"/>
    <mergeCell ref="B34:B41"/>
    <mergeCell ref="C34:C36"/>
    <mergeCell ref="D35:D36"/>
    <mergeCell ref="A44:G44"/>
    <mergeCell ref="A9:A42"/>
    <mergeCell ref="B9:B33"/>
    <mergeCell ref="C28:C29"/>
    <mergeCell ref="G9:G16"/>
    <mergeCell ref="G17:G18"/>
    <mergeCell ref="G28:G29"/>
    <mergeCell ref="O6:O8"/>
    <mergeCell ref="N6:N8"/>
    <mergeCell ref="K7:K8"/>
    <mergeCell ref="L6:M7"/>
    <mergeCell ref="H6:K6"/>
    <mergeCell ref="H7:H8"/>
    <mergeCell ref="A1:C1"/>
    <mergeCell ref="A2:C2"/>
    <mergeCell ref="A3:C3"/>
    <mergeCell ref="A4:C4"/>
    <mergeCell ref="A6:A8"/>
    <mergeCell ref="B6:B8"/>
    <mergeCell ref="C6:C8"/>
    <mergeCell ref="D6:D8"/>
    <mergeCell ref="I7:J7"/>
    <mergeCell ref="E6:E7"/>
    <mergeCell ref="F6:F8"/>
    <mergeCell ref="G6:G8"/>
    <mergeCell ref="I9:I16"/>
    <mergeCell ref="J9:J16"/>
    <mergeCell ref="H9:H16"/>
    <mergeCell ref="N42:N43"/>
    <mergeCell ref="K9:K16"/>
    <mergeCell ref="L9:L16"/>
    <mergeCell ref="L17:L22"/>
    <mergeCell ref="N34:N41"/>
    <mergeCell ref="K19:K22"/>
    <mergeCell ref="M17:M22"/>
    <mergeCell ref="M23:M26"/>
    <mergeCell ref="M9:M16"/>
    <mergeCell ref="N9:N16"/>
    <mergeCell ref="O9:O16"/>
    <mergeCell ref="O17:O22"/>
    <mergeCell ref="O23:O26"/>
    <mergeCell ref="O28:O29"/>
    <mergeCell ref="O42:O43"/>
    <mergeCell ref="I23:I26"/>
    <mergeCell ref="J23:J26"/>
    <mergeCell ref="K23:K26"/>
    <mergeCell ref="I28:I29"/>
    <mergeCell ref="J28:J29"/>
    <mergeCell ref="G19:G22"/>
    <mergeCell ref="K28:K29"/>
    <mergeCell ref="G23:G26"/>
    <mergeCell ref="L23:L26"/>
    <mergeCell ref="N23:N26"/>
    <mergeCell ref="N28:N29"/>
    <mergeCell ref="I19:I22"/>
    <mergeCell ref="J19:J22"/>
    <mergeCell ref="N17:N22"/>
    <mergeCell ref="H17:H18"/>
    <mergeCell ref="C31:C32"/>
    <mergeCell ref="D31:D32"/>
    <mergeCell ref="E31:E32"/>
    <mergeCell ref="F31:F32"/>
    <mergeCell ref="O34:O41"/>
    <mergeCell ref="H23:H26"/>
    <mergeCell ref="H28:H29"/>
    <mergeCell ref="J34:J37"/>
    <mergeCell ref="K34:K37"/>
  </mergeCells>
  <printOptions/>
  <pageMargins left="0.15748031496062992" right="0.15748031496062992" top="0.4724409448818898" bottom="0.2755905511811024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2010-11-12T21:08:49Z</cp:lastPrinted>
  <dcterms:created xsi:type="dcterms:W3CDTF">2009-09-17T12:59:11Z</dcterms:created>
  <dcterms:modified xsi:type="dcterms:W3CDTF">2011-02-18T16:19:22Z</dcterms:modified>
  <cp:category/>
  <cp:version/>
  <cp:contentType/>
  <cp:contentStatus/>
</cp:coreProperties>
</file>