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5480" windowHeight="9240"/>
  </bookViews>
  <sheets>
    <sheet name="EQUIDAD DE GENERO" sheetId="5" r:id="rId1"/>
  </sheets>
  <calcPr calcId="124519"/>
</workbook>
</file>

<file path=xl/calcChain.xml><?xml version="1.0" encoding="utf-8"?>
<calcChain xmlns="http://schemas.openxmlformats.org/spreadsheetml/2006/main">
  <c r="K20" i="5"/>
  <c r="K15"/>
  <c r="K13"/>
  <c r="L9" s="1"/>
  <c r="L21" s="1"/>
  <c r="K9"/>
  <c r="K21" s="1"/>
  <c r="I21"/>
  <c r="H21"/>
</calcChain>
</file>

<file path=xl/sharedStrings.xml><?xml version="1.0" encoding="utf-8"?>
<sst xmlns="http://schemas.openxmlformats.org/spreadsheetml/2006/main" count="65" uniqueCount="65">
  <si>
    <t>Presupuesto por Resultados. Municipio de Pasto.  2010</t>
  </si>
  <si>
    <t>EJE ESTRATEGICO EQUIDAD Y HUMANIDAD</t>
  </si>
  <si>
    <t>PROGRAMA EQUIDAD DE GENERO Y DERECHOS HUMANOS</t>
  </si>
  <si>
    <t>Problema a resolver</t>
  </si>
  <si>
    <t>Objetivo del programa</t>
  </si>
  <si>
    <t xml:space="preserve">Línea de intervención
</t>
  </si>
  <si>
    <t xml:space="preserve">Metas Cuatrienio (2008-2011)
</t>
  </si>
  <si>
    <t>Indicador</t>
  </si>
  <si>
    <t>META PROGRAMADA 2010</t>
  </si>
  <si>
    <t>NOMBRE PROYECTO</t>
  </si>
  <si>
    <t xml:space="preserve">COSTO </t>
  </si>
  <si>
    <t>RESPONSABLE POR PROYECTO</t>
  </si>
  <si>
    <t>OBSERVACIONES</t>
  </si>
  <si>
    <t>NIVEL CENTRAL</t>
  </si>
  <si>
    <t>TOTAL PROYECTO</t>
  </si>
  <si>
    <t>Nombre Indicador</t>
  </si>
  <si>
    <t>VALOR</t>
  </si>
  <si>
    <t>NOMBRE FUENTE</t>
  </si>
  <si>
    <t>Inequidad en las oportunidades para las mujeres que afecta la convivencia, el respeto por los Derechos humanos y su participación  en la dinámica económica y empresarial del municipio.</t>
  </si>
  <si>
    <t>Promover relaciones equitativas entre hombres y mujeres para la convivencia, el respeto por los Derechos humanos y fortalecer su participación en la dinámica económica y empresarial.</t>
  </si>
  <si>
    <t>Capacitación a las mujeres que hacen parte de proyectos productivos, microempresas en: habilidades gerenciales, sistemas, manejo de Internet y apertura de mercados.</t>
  </si>
  <si>
    <t>Se capacitará al 100% de Mujeres que forman parte de organizaciones productivas y unidades de negocios en habilidades gerenciales, manejo de internet, sistemas y apertura de mercados.</t>
  </si>
  <si>
    <t>Porcentaje de mujeres  capacitadas en habilidades gerenciales, manejo de internet, sistemas y apertura de mercados.</t>
  </si>
  <si>
    <t>Se capacitará y efectuará seguimiento a 80 mujeres  microempresarias que participan en el proceso de selección para la Expo Feria Mujer Empresaria Bogotá.</t>
  </si>
  <si>
    <t>Mujeres microempresarias capacitadas para participar en Expo Feria Empresarial de Bogotá</t>
  </si>
  <si>
    <t>Fortalecimiento Socio empresarial y psicosocial a proyectos productivos  liderados por mujeres.</t>
  </si>
  <si>
    <t>Se brindará asesoría  socioempresarial y psicosocial a 10 proyectos productivos.</t>
  </si>
  <si>
    <t>Proyectos productivos con asesoría socioempresarial y psicosocial</t>
  </si>
  <si>
    <t>Gestión para el Acceso a créditos blandos para las mujeres, teniendo en cuenta su capacidad de endeudamiento y respaldo.</t>
  </si>
  <si>
    <t>Se realizará seguimiento al Programa Banca de Oportunidades para la mujer, a través de la captación de información en banca comercial focalizada.</t>
  </si>
  <si>
    <t>Seguimiento al programa Banca de Oportunidades para la Mujer.</t>
  </si>
  <si>
    <t>Estructurar un sistema de recolección, análisis e interpretación de información diferencial, respecto a la violencia intrafamiliar, y violencia sexual</t>
  </si>
  <si>
    <t>Se implementará 1 sistema de información desagregado de manera diferencial, con fuentes de información veraces y unificadas</t>
  </si>
  <si>
    <t>Creación del Observatorio de Asuntos de Género(OAG)</t>
  </si>
  <si>
    <t>Se  estructurará un Observatorio de Asuntos de Género.</t>
  </si>
  <si>
    <t>Observatorio de asuntos de género Estructurado.</t>
  </si>
  <si>
    <t>Unificar criterios frente a políticas institucionales y comunes en torno a la prevención y atención de la violencia intrafamiliar, sexual, mal trato infantil y la homofóbia con enfoque de género.</t>
  </si>
  <si>
    <t>Se  vinculará 10 Instituciones Educativas Municipales a  procesos de capacitación y formación en convivencia y derechos humanos desde la Perspectiva de Género y Derechos Humanos.</t>
  </si>
  <si>
    <t>Instituciones Educativas Municipales vinculadas a  procesos de capacitación y formación en convivencia y derechos humanos desde la Perspectiva de Género y Derechos Humanos.</t>
  </si>
  <si>
    <t>Se realizará 4 talleres de sensibilización y formación sobre violencia basada en género.</t>
  </si>
  <si>
    <t>Talleres de sensibilización y formación sobre violencia basados en género realizados.</t>
  </si>
  <si>
    <t>Se realizará 7 talleres de capacitación y actualización sobre rutas de acceso para la atención a la población vulnerada en sus derechos fundamentales</t>
  </si>
  <si>
    <t>Talleres de capacitación y actualización sobre rutas de acceso para la atención a la población vulnerada realizados.</t>
  </si>
  <si>
    <t>Se capacitará al 80% de la población focalizada: Hombres, Mujeres, indígenas, afrodescendientes y LGBT en promoción y formación en Derechos Sexuales y Reproductivos desde la Perspectiva de género y el Desarrollo Humano.</t>
  </si>
  <si>
    <t>Porcentaje de población focalizada y capacitada en promoción y formación en Derechos Sexuales y Reproductivos desde la Perspectiva de género y el Desarrollo Humano</t>
  </si>
  <si>
    <t>Se implementará la Estrategia de Comunicación para la prevención de violencia sexual, física y psicológica y aquella causada por homofóbia en el Municipio de Pasto.</t>
  </si>
  <si>
    <t>Estrategia de comunicación para prevenir violencia sexual, física, psicosocial y homofóbica implementada</t>
  </si>
  <si>
    <t xml:space="preserve">Se capacitará permanente y continuamente a las organizaciones sociales constituidas por mujeres y población LGBT en liderazgo </t>
  </si>
  <si>
    <t xml:space="preserve">Organizaciones sociales constituidas por mujeres y población LGBT capacitadas en liderazgo. </t>
  </si>
  <si>
    <t>T  O  T  A  L</t>
  </si>
  <si>
    <t>Ejecución proyecto</t>
  </si>
  <si>
    <t>Fecha inicio</t>
  </si>
  <si>
    <t>Fecha terminación</t>
  </si>
  <si>
    <t>Sistema de información desagregado de manera diferencial implementado.</t>
  </si>
  <si>
    <t xml:space="preserve">1 de Enero de 2011 </t>
  </si>
  <si>
    <t xml:space="preserve">31 de Diciembre de 2011 </t>
  </si>
  <si>
    <t>El proyecto apunta a continuar con la implementación de la política pública para las mujeres y la equidad de género en el Municipio de Pasto Acuerdo 020 del 27 de Octubre de 2007 y a cumplir las   metas propuestas en los artículos 32 y 33 del Plan de Desarrollo Queremos Más - Podemos Más -programas Equidad de género y Mujer y participación-. Igualmente continuar con el fortalecimiento de la Oficina de Género como organismo rector de la política pública, en la ejecución de las siguientes acciones o ejes del proyecto a desarrollar: 1. fortalecimiento del CCMP como espacio de participación política de las mujeres. 2. Generar espacios de formación para el liderazgo político y la equidad para mujeres liderezas del Municipio de Pasto. 3. Estrategia de información, educación y comunicación por la equidad de género, prevención de VBG y de la homofobia. 4. Promoción de los derechos humanos y respeto por la diversidad sexual - formación -derechos humanos y políticos-, educación y comunicación- 5. Prevención y erradicación de la violencia basada en género a traves de la formación de mujeres en sus derechos y rutas de atención; atención psicosocial y jurídica en el Centro de Atención a mujeres vícitmas de violencia y protección temporal en el programa de hogares de acogida, garantizar los derechos de las adolescentes en el programa de restitución de derechos a las madres adolescentes. 6. Empoderamiento Económico de las mujeres a través de procesos de formación y capacitación y fortalecimiento de negocios de las mujeres y la ejecución de la Feria de las Mujeres artesanas en asocio con la secretaria de desarrollo económico proyecto: Desarrollo económico incluyente - y proyecto golondrina. 7. Fortalecimiento del Observatorio de Asuntos de Género: que permite conocer e investigar sobre la situación de las mujers de Pasto 8. Fortalecimiento de las redes institucionales y comunitarias de formacion en equidad de Género y en la identificación de la VBG</t>
  </si>
  <si>
    <t>AECID</t>
  </si>
  <si>
    <t>MDG/F</t>
  </si>
  <si>
    <t>ESCUELA GALÀN - PROYECTO GOLONDRINA</t>
  </si>
  <si>
    <t>Maria Esperanza Estrada Lopez</t>
  </si>
  <si>
    <t>PLAN DE DESARROLLO  "QUEREMOS MAS PODEMOS MAS 2008-2011"</t>
  </si>
  <si>
    <t>OTROS</t>
  </si>
  <si>
    <t>TOTAL META</t>
  </si>
  <si>
    <r>
      <t xml:space="preserve">Acciones positivas para la equidad de género en el Municipio de Pasto. </t>
    </r>
    <r>
      <rPr>
        <b/>
        <sz val="14"/>
        <color rgb="FFFF0000"/>
        <rFont val="Century Gothic"/>
        <family val="2"/>
      </rPr>
      <t>2011520010017</t>
    </r>
  </si>
</sst>
</file>

<file path=xl/styles.xml><?xml version="1.0" encoding="utf-8"?>
<styleSheet xmlns="http://schemas.openxmlformats.org/spreadsheetml/2006/main">
  <numFmts count="2">
    <numFmt numFmtId="164" formatCode="#,##0;[Red]#,##0"/>
    <numFmt numFmtId="165" formatCode="[$$-240A]\ #,##0.00;[Red][$$-240A]\ #,##0.00"/>
  </numFmts>
  <fonts count="13"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Century Gothic"/>
      <family val="2"/>
    </font>
    <font>
      <b/>
      <sz val="14"/>
      <name val="Century Gothic"/>
      <family val="2"/>
    </font>
    <font>
      <b/>
      <sz val="12"/>
      <color theme="1"/>
      <name val="Century Gothic"/>
      <family val="2"/>
    </font>
    <font>
      <b/>
      <sz val="14"/>
      <color rgb="FFFF000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3" fillId="6" borderId="0" xfId="0" applyFont="1" applyFill="1"/>
    <xf numFmtId="165" fontId="1" fillId="0" borderId="0" xfId="0" applyNumberFormat="1" applyFont="1" applyAlignment="1">
      <alignment wrapText="1"/>
    </xf>
    <xf numFmtId="165" fontId="3" fillId="0" borderId="0" xfId="0" applyNumberFormat="1" applyFont="1"/>
    <xf numFmtId="0" fontId="2" fillId="4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9" fontId="1" fillId="0" borderId="4" xfId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/>
    <xf numFmtId="3" fontId="11" fillId="11" borderId="11" xfId="0" applyNumberFormat="1" applyFont="1" applyFill="1" applyBorder="1"/>
    <xf numFmtId="3" fontId="10" fillId="10" borderId="9" xfId="0" applyNumberFormat="1" applyFont="1" applyFill="1" applyBorder="1" applyAlignment="1">
      <alignment vertical="center" wrapText="1"/>
    </xf>
    <xf numFmtId="3" fontId="1" fillId="10" borderId="9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/>
    </xf>
    <xf numFmtId="0" fontId="11" fillId="11" borderId="1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15" xfId="0" applyNumberFormat="1" applyFont="1" applyFill="1" applyBorder="1" applyAlignment="1">
      <alignment horizontal="center" vertical="center" wrapText="1"/>
    </xf>
    <xf numFmtId="49" fontId="5" fillId="5" borderId="16" xfId="0" applyNumberFormat="1" applyFont="1" applyFill="1" applyBorder="1" applyAlignment="1">
      <alignment horizontal="center" vertical="center" wrapText="1"/>
    </xf>
    <xf numFmtId="164" fontId="1" fillId="10" borderId="4" xfId="0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164" fontId="1" fillId="10" borderId="9" xfId="0" applyNumberFormat="1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3" fontId="1" fillId="10" borderId="4" xfId="0" applyNumberFormat="1" applyFont="1" applyFill="1" applyBorder="1" applyAlignment="1">
      <alignment horizontal="center" vertical="center" wrapText="1"/>
    </xf>
    <xf numFmtId="3" fontId="1" fillId="10" borderId="1" xfId="0" applyNumberFormat="1" applyFont="1" applyFill="1" applyBorder="1" applyAlignment="1">
      <alignment horizontal="center" vertical="center" wrapText="1"/>
    </xf>
    <xf numFmtId="3" fontId="10" fillId="10" borderId="4" xfId="0" applyNumberFormat="1" applyFont="1" applyFill="1" applyBorder="1" applyAlignment="1">
      <alignment horizontal="center" vertical="center" wrapText="1"/>
    </xf>
    <xf numFmtId="3" fontId="10" fillId="10" borderId="1" xfId="0" applyNumberFormat="1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justify" vertical="center" wrapText="1"/>
    </xf>
    <xf numFmtId="0" fontId="1" fillId="10" borderId="7" xfId="0" applyFont="1" applyFill="1" applyBorder="1" applyAlignment="1">
      <alignment horizontal="justify" vertical="center" wrapText="1"/>
    </xf>
    <xf numFmtId="0" fontId="1" fillId="10" borderId="10" xfId="0" applyFont="1" applyFill="1" applyBorder="1" applyAlignment="1">
      <alignment horizontal="justify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164" fontId="9" fillId="10" borderId="4" xfId="0" applyNumberFormat="1" applyFont="1" applyFill="1" applyBorder="1" applyAlignment="1">
      <alignment horizontal="center" vertical="center" wrapText="1"/>
    </xf>
    <xf numFmtId="164" fontId="9" fillId="10" borderId="1" xfId="0" applyNumberFormat="1" applyFont="1" applyFill="1" applyBorder="1" applyAlignment="1">
      <alignment horizontal="center" vertical="center" wrapText="1"/>
    </xf>
    <xf numFmtId="164" fontId="9" fillId="10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A9" zoomScale="60" zoomScaleNormal="60" workbookViewId="0">
      <selection activeCell="I9" sqref="I9:I12"/>
    </sheetView>
  </sheetViews>
  <sheetFormatPr baseColWidth="10" defaultRowHeight="13.5"/>
  <cols>
    <col min="1" max="1" width="22.42578125" style="2" customWidth="1"/>
    <col min="2" max="2" width="24.140625" style="2" customWidth="1"/>
    <col min="3" max="3" width="27.85546875" style="2" customWidth="1"/>
    <col min="4" max="4" width="30.42578125" style="2" customWidth="1"/>
    <col min="5" max="5" width="28.28515625" style="2" customWidth="1"/>
    <col min="6" max="6" width="18.42578125" style="2" customWidth="1"/>
    <col min="7" max="7" width="22.42578125" style="2" customWidth="1"/>
    <col min="8" max="8" width="22.7109375" style="7" bestFit="1" customWidth="1"/>
    <col min="9" max="9" width="17.140625" style="7" bestFit="1" customWidth="1"/>
    <col min="10" max="10" width="18.7109375" style="2" customWidth="1"/>
    <col min="11" max="11" width="19" style="2" bestFit="1" customWidth="1"/>
    <col min="12" max="12" width="21.28515625" style="2" customWidth="1"/>
    <col min="13" max="13" width="11" style="2" bestFit="1" customWidth="1"/>
    <col min="14" max="14" width="16.42578125" style="2" bestFit="1" customWidth="1"/>
    <col min="15" max="15" width="22" style="2" customWidth="1"/>
    <col min="16" max="16" width="41.42578125" style="2" customWidth="1"/>
    <col min="17" max="16384" width="11.42578125" style="2"/>
  </cols>
  <sheetData>
    <row r="1" spans="1:16" customFormat="1" ht="15">
      <c r="A1" s="26" t="s">
        <v>61</v>
      </c>
      <c r="B1" s="26"/>
      <c r="C1" s="26"/>
      <c r="D1" s="26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customFormat="1" ht="15">
      <c r="A2" s="26" t="s">
        <v>0</v>
      </c>
      <c r="B2" s="26"/>
      <c r="C2" s="26"/>
      <c r="D2" s="26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customFormat="1" ht="15.75">
      <c r="A3" s="27" t="s">
        <v>1</v>
      </c>
      <c r="B3" s="27"/>
      <c r="C3" s="27"/>
      <c r="D3" s="27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customFormat="1" ht="15">
      <c r="A4" s="28" t="s">
        <v>2</v>
      </c>
      <c r="B4" s="28"/>
      <c r="C4" s="28"/>
      <c r="D4" s="28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ht="14.25" thickBot="1">
      <c r="A5" s="3"/>
      <c r="B5" s="4"/>
      <c r="C5" s="3"/>
      <c r="D5" s="3"/>
      <c r="E5" s="3"/>
      <c r="F5" s="3"/>
      <c r="G5" s="1"/>
      <c r="H5" s="6"/>
      <c r="I5" s="6"/>
      <c r="J5" s="1"/>
      <c r="K5" s="1"/>
      <c r="L5" s="1"/>
      <c r="M5" s="1"/>
      <c r="N5" s="1"/>
      <c r="O5" s="1"/>
      <c r="P5" s="1"/>
    </row>
    <row r="6" spans="1:16" ht="14.25">
      <c r="A6" s="31" t="s">
        <v>3</v>
      </c>
      <c r="B6" s="34" t="s">
        <v>4</v>
      </c>
      <c r="C6" s="34" t="s">
        <v>5</v>
      </c>
      <c r="D6" s="43" t="s">
        <v>6</v>
      </c>
      <c r="E6" s="43" t="s">
        <v>7</v>
      </c>
      <c r="F6" s="46" t="s">
        <v>8</v>
      </c>
      <c r="G6" s="46" t="s">
        <v>9</v>
      </c>
      <c r="H6" s="57" t="s">
        <v>10</v>
      </c>
      <c r="I6" s="57"/>
      <c r="J6" s="57"/>
      <c r="K6" s="57"/>
      <c r="L6" s="58" t="s">
        <v>14</v>
      </c>
      <c r="M6" s="46" t="s">
        <v>50</v>
      </c>
      <c r="N6" s="46"/>
      <c r="O6" s="54" t="s">
        <v>11</v>
      </c>
      <c r="P6" s="49" t="s">
        <v>12</v>
      </c>
    </row>
    <row r="7" spans="1:16" ht="14.25">
      <c r="A7" s="32"/>
      <c r="B7" s="35"/>
      <c r="C7" s="35"/>
      <c r="D7" s="44"/>
      <c r="E7" s="44"/>
      <c r="F7" s="47"/>
      <c r="G7" s="47"/>
      <c r="H7" s="52" t="s">
        <v>13</v>
      </c>
      <c r="I7" s="52" t="s">
        <v>62</v>
      </c>
      <c r="J7" s="52"/>
      <c r="K7" s="52" t="s">
        <v>63</v>
      </c>
      <c r="L7" s="59"/>
      <c r="M7" s="47"/>
      <c r="N7" s="47"/>
      <c r="O7" s="55"/>
      <c r="P7" s="50"/>
    </row>
    <row r="8" spans="1:16" ht="26.25" thickBot="1">
      <c r="A8" s="33"/>
      <c r="B8" s="36"/>
      <c r="C8" s="36"/>
      <c r="D8" s="45"/>
      <c r="E8" s="8" t="s">
        <v>15</v>
      </c>
      <c r="F8" s="48"/>
      <c r="G8" s="48"/>
      <c r="H8" s="53"/>
      <c r="I8" s="18" t="s">
        <v>16</v>
      </c>
      <c r="J8" s="18" t="s">
        <v>17</v>
      </c>
      <c r="K8" s="53"/>
      <c r="L8" s="59"/>
      <c r="M8" s="9" t="s">
        <v>51</v>
      </c>
      <c r="N8" s="9" t="s">
        <v>52</v>
      </c>
      <c r="O8" s="56"/>
      <c r="P8" s="51"/>
    </row>
    <row r="9" spans="1:16" s="5" customFormat="1" ht="94.5">
      <c r="A9" s="37" t="s">
        <v>18</v>
      </c>
      <c r="B9" s="40" t="s">
        <v>19</v>
      </c>
      <c r="C9" s="40" t="s">
        <v>20</v>
      </c>
      <c r="D9" s="15" t="s">
        <v>21</v>
      </c>
      <c r="E9" s="15" t="s">
        <v>22</v>
      </c>
      <c r="F9" s="10">
        <v>1</v>
      </c>
      <c r="G9" s="73" t="s">
        <v>64</v>
      </c>
      <c r="H9" s="68">
        <v>63000000</v>
      </c>
      <c r="I9" s="68">
        <v>300000000</v>
      </c>
      <c r="J9" s="66" t="s">
        <v>59</v>
      </c>
      <c r="K9" s="68">
        <f>I9+H9</f>
        <v>363000000</v>
      </c>
      <c r="L9" s="76">
        <f>SUM(K9:K20)</f>
        <v>802000000</v>
      </c>
      <c r="M9" s="60" t="s">
        <v>54</v>
      </c>
      <c r="N9" s="60" t="s">
        <v>55</v>
      </c>
      <c r="O9" s="63" t="s">
        <v>60</v>
      </c>
      <c r="P9" s="70" t="s">
        <v>56</v>
      </c>
    </row>
    <row r="10" spans="1:16" s="5" customFormat="1" ht="81">
      <c r="A10" s="38"/>
      <c r="B10" s="41"/>
      <c r="C10" s="41"/>
      <c r="D10" s="16" t="s">
        <v>23</v>
      </c>
      <c r="E10" s="16" t="s">
        <v>24</v>
      </c>
      <c r="F10" s="11">
        <v>20</v>
      </c>
      <c r="G10" s="74"/>
      <c r="H10" s="69"/>
      <c r="I10" s="69"/>
      <c r="J10" s="67"/>
      <c r="K10" s="69"/>
      <c r="L10" s="77"/>
      <c r="M10" s="61"/>
      <c r="N10" s="61"/>
      <c r="O10" s="64"/>
      <c r="P10" s="71"/>
    </row>
    <row r="11" spans="1:16" s="5" customFormat="1" ht="54">
      <c r="A11" s="38"/>
      <c r="B11" s="41"/>
      <c r="C11" s="16" t="s">
        <v>25</v>
      </c>
      <c r="D11" s="16" t="s">
        <v>26</v>
      </c>
      <c r="E11" s="16" t="s">
        <v>27</v>
      </c>
      <c r="F11" s="12">
        <v>2</v>
      </c>
      <c r="G11" s="74"/>
      <c r="H11" s="69"/>
      <c r="I11" s="69"/>
      <c r="J11" s="67"/>
      <c r="K11" s="69"/>
      <c r="L11" s="77"/>
      <c r="M11" s="61"/>
      <c r="N11" s="61"/>
      <c r="O11" s="64"/>
      <c r="P11" s="71"/>
    </row>
    <row r="12" spans="1:16" s="5" customFormat="1" ht="81">
      <c r="A12" s="38"/>
      <c r="B12" s="41"/>
      <c r="C12" s="16" t="s">
        <v>28</v>
      </c>
      <c r="D12" s="16" t="s">
        <v>29</v>
      </c>
      <c r="E12" s="16" t="s">
        <v>30</v>
      </c>
      <c r="F12" s="11">
        <v>1</v>
      </c>
      <c r="G12" s="74"/>
      <c r="H12" s="69"/>
      <c r="I12" s="69"/>
      <c r="J12" s="67"/>
      <c r="K12" s="69"/>
      <c r="L12" s="77"/>
      <c r="M12" s="61"/>
      <c r="N12" s="61"/>
      <c r="O12" s="64"/>
      <c r="P12" s="71"/>
    </row>
    <row r="13" spans="1:16" s="5" customFormat="1" ht="94.5">
      <c r="A13" s="38"/>
      <c r="B13" s="41"/>
      <c r="C13" s="16" t="s">
        <v>31</v>
      </c>
      <c r="D13" s="16" t="s">
        <v>32</v>
      </c>
      <c r="E13" s="16" t="s">
        <v>53</v>
      </c>
      <c r="F13" s="11">
        <v>1</v>
      </c>
      <c r="G13" s="74"/>
      <c r="H13" s="69">
        <v>48000000</v>
      </c>
      <c r="I13" s="69">
        <v>12000000</v>
      </c>
      <c r="J13" s="67" t="s">
        <v>57</v>
      </c>
      <c r="K13" s="69">
        <f>I13+H13</f>
        <v>60000000</v>
      </c>
      <c r="L13" s="77"/>
      <c r="M13" s="61"/>
      <c r="N13" s="61"/>
      <c r="O13" s="64"/>
      <c r="P13" s="71"/>
    </row>
    <row r="14" spans="1:16" s="5" customFormat="1" ht="40.5">
      <c r="A14" s="38"/>
      <c r="B14" s="41"/>
      <c r="C14" s="16" t="s">
        <v>33</v>
      </c>
      <c r="D14" s="16" t="s">
        <v>34</v>
      </c>
      <c r="E14" s="16" t="s">
        <v>35</v>
      </c>
      <c r="F14" s="11">
        <v>1</v>
      </c>
      <c r="G14" s="74"/>
      <c r="H14" s="69"/>
      <c r="I14" s="69"/>
      <c r="J14" s="67"/>
      <c r="K14" s="69"/>
      <c r="L14" s="77"/>
      <c r="M14" s="61"/>
      <c r="N14" s="61"/>
      <c r="O14" s="64"/>
      <c r="P14" s="71"/>
    </row>
    <row r="15" spans="1:16" s="5" customFormat="1" ht="54">
      <c r="A15" s="38"/>
      <c r="B15" s="41"/>
      <c r="C15" s="41" t="s">
        <v>36</v>
      </c>
      <c r="D15" s="16" t="s">
        <v>39</v>
      </c>
      <c r="E15" s="16" t="s">
        <v>40</v>
      </c>
      <c r="F15" s="11">
        <v>1</v>
      </c>
      <c r="G15" s="74"/>
      <c r="H15" s="69">
        <v>55000000</v>
      </c>
      <c r="I15" s="69">
        <v>300000000</v>
      </c>
      <c r="J15" s="67" t="s">
        <v>58</v>
      </c>
      <c r="K15" s="69">
        <f>I15+H15</f>
        <v>355000000</v>
      </c>
      <c r="L15" s="77"/>
      <c r="M15" s="61"/>
      <c r="N15" s="61"/>
      <c r="O15" s="64"/>
      <c r="P15" s="71"/>
    </row>
    <row r="16" spans="1:16" s="5" customFormat="1" ht="81">
      <c r="A16" s="38"/>
      <c r="B16" s="41"/>
      <c r="C16" s="41"/>
      <c r="D16" s="16" t="s">
        <v>41</v>
      </c>
      <c r="E16" s="16" t="s">
        <v>42</v>
      </c>
      <c r="F16" s="11">
        <v>2</v>
      </c>
      <c r="G16" s="74"/>
      <c r="H16" s="69"/>
      <c r="I16" s="69"/>
      <c r="J16" s="67"/>
      <c r="K16" s="69"/>
      <c r="L16" s="77"/>
      <c r="M16" s="61"/>
      <c r="N16" s="61"/>
      <c r="O16" s="64"/>
      <c r="P16" s="71"/>
    </row>
    <row r="17" spans="1:16" s="5" customFormat="1" ht="121.5">
      <c r="A17" s="38"/>
      <c r="B17" s="41"/>
      <c r="C17" s="41"/>
      <c r="D17" s="16" t="s">
        <v>43</v>
      </c>
      <c r="E17" s="16" t="s">
        <v>44</v>
      </c>
      <c r="F17" s="13">
        <v>0</v>
      </c>
      <c r="G17" s="74"/>
      <c r="H17" s="69"/>
      <c r="I17" s="69"/>
      <c r="J17" s="67"/>
      <c r="K17" s="69"/>
      <c r="L17" s="77"/>
      <c r="M17" s="61"/>
      <c r="N17" s="61"/>
      <c r="O17" s="64"/>
      <c r="P17" s="71"/>
    </row>
    <row r="18" spans="1:16" s="5" customFormat="1" ht="94.5">
      <c r="A18" s="38"/>
      <c r="B18" s="41"/>
      <c r="C18" s="41"/>
      <c r="D18" s="16" t="s">
        <v>45</v>
      </c>
      <c r="E18" s="16" t="s">
        <v>46</v>
      </c>
      <c r="F18" s="11">
        <v>1</v>
      </c>
      <c r="G18" s="74"/>
      <c r="H18" s="69"/>
      <c r="I18" s="69"/>
      <c r="J18" s="67"/>
      <c r="K18" s="69"/>
      <c r="L18" s="77"/>
      <c r="M18" s="61"/>
      <c r="N18" s="61"/>
      <c r="O18" s="64"/>
      <c r="P18" s="71"/>
    </row>
    <row r="19" spans="1:16" s="5" customFormat="1" ht="67.5">
      <c r="A19" s="38"/>
      <c r="B19" s="41"/>
      <c r="C19" s="41"/>
      <c r="D19" s="16" t="s">
        <v>47</v>
      </c>
      <c r="E19" s="16" t="s">
        <v>48</v>
      </c>
      <c r="F19" s="12">
        <v>1</v>
      </c>
      <c r="G19" s="74"/>
      <c r="H19" s="69"/>
      <c r="I19" s="69"/>
      <c r="J19" s="67"/>
      <c r="K19" s="69"/>
      <c r="L19" s="77"/>
      <c r="M19" s="61"/>
      <c r="N19" s="61"/>
      <c r="O19" s="64"/>
      <c r="P19" s="71"/>
    </row>
    <row r="20" spans="1:16" s="5" customFormat="1" ht="95.25" thickBot="1">
      <c r="A20" s="39"/>
      <c r="B20" s="42"/>
      <c r="C20" s="42"/>
      <c r="D20" s="17" t="s">
        <v>37</v>
      </c>
      <c r="E20" s="17" t="s">
        <v>38</v>
      </c>
      <c r="F20" s="14">
        <v>2</v>
      </c>
      <c r="G20" s="75"/>
      <c r="H20" s="24">
        <v>24000000</v>
      </c>
      <c r="I20" s="24"/>
      <c r="J20" s="25"/>
      <c r="K20" s="24">
        <f>I20+H20</f>
        <v>24000000</v>
      </c>
      <c r="L20" s="78"/>
      <c r="M20" s="62"/>
      <c r="N20" s="62"/>
      <c r="O20" s="65"/>
      <c r="P20" s="72"/>
    </row>
    <row r="21" spans="1:16" s="22" customFormat="1" ht="16.5" thickBot="1">
      <c r="A21" s="29" t="s">
        <v>49</v>
      </c>
      <c r="B21" s="30"/>
      <c r="C21" s="30"/>
      <c r="D21" s="30"/>
      <c r="E21" s="30"/>
      <c r="F21" s="30"/>
      <c r="G21" s="30"/>
      <c r="H21" s="23">
        <f>SUM(H9:H20)</f>
        <v>190000000</v>
      </c>
      <c r="I21" s="23">
        <f>SUM(I9:I20)</f>
        <v>612000000</v>
      </c>
      <c r="J21" s="23"/>
      <c r="K21" s="23">
        <f>SUM(K9:K20)</f>
        <v>802000000</v>
      </c>
      <c r="L21" s="23">
        <f t="shared" ref="L21" si="0">SUM(L9)</f>
        <v>802000000</v>
      </c>
      <c r="M21" s="2"/>
      <c r="N21" s="2"/>
      <c r="O21" s="2"/>
      <c r="P21" s="2"/>
    </row>
  </sheetData>
  <mergeCells count="42">
    <mergeCell ref="P9:P20"/>
    <mergeCell ref="G9:G20"/>
    <mergeCell ref="M6:N7"/>
    <mergeCell ref="I9:I12"/>
    <mergeCell ref="H13:H14"/>
    <mergeCell ref="I13:I14"/>
    <mergeCell ref="J13:J14"/>
    <mergeCell ref="H15:H19"/>
    <mergeCell ref="J15:J19"/>
    <mergeCell ref="I15:I19"/>
    <mergeCell ref="L9:L20"/>
    <mergeCell ref="M9:M20"/>
    <mergeCell ref="O9:O20"/>
    <mergeCell ref="J9:J12"/>
    <mergeCell ref="H9:H12"/>
    <mergeCell ref="N9:N20"/>
    <mergeCell ref="K9:K12"/>
    <mergeCell ref="K13:K14"/>
    <mergeCell ref="K15:K19"/>
    <mergeCell ref="P6:P8"/>
    <mergeCell ref="H7:H8"/>
    <mergeCell ref="I7:J7"/>
    <mergeCell ref="G6:G8"/>
    <mergeCell ref="O6:O8"/>
    <mergeCell ref="H6:K6"/>
    <mergeCell ref="L6:L8"/>
    <mergeCell ref="K7:K8"/>
    <mergeCell ref="A1:D1"/>
    <mergeCell ref="A2:D2"/>
    <mergeCell ref="A3:D3"/>
    <mergeCell ref="A4:D4"/>
    <mergeCell ref="A21:G21"/>
    <mergeCell ref="A6:A8"/>
    <mergeCell ref="B6:B8"/>
    <mergeCell ref="C6:C8"/>
    <mergeCell ref="A9:A20"/>
    <mergeCell ref="B9:B20"/>
    <mergeCell ref="C9:C10"/>
    <mergeCell ref="D6:D8"/>
    <mergeCell ref="E6:E7"/>
    <mergeCell ref="F6:F8"/>
    <mergeCell ref="C15:C20"/>
  </mergeCells>
  <printOptions horizontalCentered="1"/>
  <pageMargins left="0.78740157480314965" right="0.19685039370078741" top="0.19685039370078741" bottom="0.19685039370078741" header="0.31496062992125984" footer="0.31496062992125984"/>
  <pageSetup paperSize="5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EQUIDAD DE GENERO</vt:lpstr>
    </vt:vector>
  </TitlesOfParts>
  <Company>Alcaldía de Pasto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de Género</dc:creator>
  <cp:lastModifiedBy>USER</cp:lastModifiedBy>
  <cp:lastPrinted>2010-11-17T19:30:46Z</cp:lastPrinted>
  <dcterms:created xsi:type="dcterms:W3CDTF">2009-11-03T13:37:28Z</dcterms:created>
  <dcterms:modified xsi:type="dcterms:W3CDTF">2011-01-14T13:52:34Z</dcterms:modified>
</cp:coreProperties>
</file>