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<sst xmlns="http://schemas.openxmlformats.org/spreadsheetml/2006/main" count="80" uniqueCount="73">
  <si>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PLAN DE DESARROLLO  QUEREMOS MAS PODEMOS MAS 2008-2011</t>
  </si>
  <si>
    <t>EJE ESTRATEGICO AMBIENTE, SERVICIOS PUBLICOS Y GESTION DEL RIESGO</t>
  </si>
  <si>
    <t>PROGRAMA  ALUMBRADO PUBLICO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</si>
  <si>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</si>
  <si>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</si>
  <si>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</si>
  <si>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</si>
  <si>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</si>
  <si>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</si>
  <si>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</si>
  <si>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</si>
  <si>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</si>
  <si>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</si>
  <si>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</si>
  <si>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</si>
  <si>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</si>
  <si>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Deficiente infraestructura y cobertura en el sistema de alumbrado público del municipio de Pasto.</t>
  </si>
  <si>
    <t>Mantener, ampliar y mejorar la infraestructura del sistema de alumbrado público del municipio de Pasto en procura de optimizar la prestación del servicio</t>
  </si>
  <si>
    <t>Reposición de luminarias obsoletas del sistema de alumbrado público.</t>
  </si>
  <si>
    <t>Se repondrá 2.000 luminarias obsoletas del sistema de alumbrado público.</t>
  </si>
  <si>
    <t>Expansión o ampliación de cobertura del sistema de alumbrado público.</t>
  </si>
  <si>
    <t>Se instalará 2.000 luminarias en los sectores urbano y rural del Municipio de Pasto.</t>
  </si>
  <si>
    <t>Luminarias instaladas.</t>
  </si>
  <si>
    <t>Mantenimiento preventivo y correctivo del sistema de  alumbrado público.</t>
  </si>
  <si>
    <t>Porcentaje de luminarias con mantenimineto preventivo y correctivo.</t>
  </si>
  <si>
    <t>Diseño, producción y montaje del proyecto de alumbrado navideño 2008, altamente renovado</t>
  </si>
  <si>
    <t>Se renovará el 50% del alumbrado navideño municipal.</t>
  </si>
  <si>
    <t>Porcentaje de alumbrado navideño renovado.</t>
  </si>
  <si>
    <t>Formulación e implementación de un proyecto de generación y comercialización de energía</t>
  </si>
  <si>
    <t>Se formulará e implementará un proyecto de generación y comercialización de energía.</t>
  </si>
  <si>
    <t>Direccionamiento de acciones encaminadas a la recuperación de la hidroeléctrica río Bobo</t>
  </si>
  <si>
    <t>Se recuperará la hidroeléctrica del Río Bobo para el Municipio de Pasto.</t>
  </si>
  <si>
    <t>Hidroeléctrica del río Bobo recuperada para el Municipio de Pasto.</t>
  </si>
  <si>
    <t>Mejoramiento del alumbrado público en parques, plazoletas, polideportivos y monumentos del Municipio.</t>
  </si>
  <si>
    <t xml:space="preserve">Se mejorará el alumbrado público de 80 espacios públicos entre parques, plazoletas, polideportivos y monumentos </t>
  </si>
  <si>
    <t>Espacios públicos con mejoramiento de alumbrado público.</t>
  </si>
  <si>
    <t>OBSERVACIONES</t>
  </si>
  <si>
    <t>T  O  T  A  L</t>
  </si>
  <si>
    <t>META PROGRAMADA 2011</t>
  </si>
  <si>
    <t>Presupuesto por Resultados. Municipio de Pasto.  2011</t>
  </si>
  <si>
    <t>COSTO POR META</t>
  </si>
  <si>
    <t>Ejecución proyecto</t>
  </si>
  <si>
    <t>Fecha inicio</t>
  </si>
  <si>
    <t>Fecha terminación</t>
  </si>
  <si>
    <t>RECURSOS ASIGNADOS</t>
  </si>
  <si>
    <t>Luminarias obsoletas repuestas.</t>
  </si>
  <si>
    <t>Se realizará mantenimiento preventivo y correctivo al 95 % de las luminarias del sistema de alumbrado público.</t>
  </si>
  <si>
    <t>Proyecto de generación y comercialización de energía formulado e implementado.</t>
  </si>
  <si>
    <t>$5,200,000,000 (Impuesto alumbrado público - SEPAL)</t>
  </si>
  <si>
    <t>Acciones Jurídicas si se propusieron, pero el resultado no es suceptible de ser garantizado puesto que esta en manos de los Jueces Contenciosos Administrativos, autoridad autonma indpendiente.</t>
  </si>
  <si>
    <t>Adquisición de energía, para la prestación del servicio de alumbrado Publico</t>
  </si>
  <si>
    <t>Garantizar el suministro de energia a todas las luminarias instaladas para la prestación del Servicio de Alumbrado Público</t>
  </si>
  <si>
    <t>La carga instalada es de 33.408 KW para el suministro de energía de Alumbrado Público de 6 PM. A 6:00 A.M.</t>
  </si>
  <si>
    <t>Gastos de Funcionamiento</t>
  </si>
  <si>
    <t>Garantizar el buen funcionamiento de la Empresa con personal capacitado.</t>
  </si>
  <si>
    <t>Expansión y ampliación del sistema de Alumbrado Público del Municipio de Pasto</t>
  </si>
  <si>
    <t>Mantenimiento preventivo y correctivo del Sistema de Alumbrado Público.</t>
  </si>
  <si>
    <t>Adquisición de energía, para la prestación del servicio de Alumbrado Publico</t>
  </si>
  <si>
    <t>Garantizar el pago oportuno de las obligaciones Laborales del personal, además capacitar al personal administrativo y operativo de la empresa.</t>
  </si>
  <si>
    <t>mejoramiento y mantenimiento de espacios públicos como parques, plazoletas, polideportivos, iglesias.</t>
  </si>
  <si>
    <t>Mejoramiento y renovación del Alumbrado Navideño del Municipio de Pasto.</t>
  </si>
  <si>
    <t>El proyecto está orientado a la reposición de 100 luminarias obsoletas , en el sector urbano y rural del municipio de Pasto</t>
  </si>
  <si>
    <t>En este proyecto se instalaran 200 luminarias nuevas, en el sector urbano y rural del municipio de Pasto.</t>
  </si>
  <si>
    <t>Se realizará mantenimiento preventivo y correctivo al 100% de las luminarias del sistema de Alumbrado Público.</t>
  </si>
  <si>
    <t>Se contratara la energia necesaria para el buen funcionamiento del Alumbrado Público.</t>
  </si>
  <si>
    <t>Se capacitara al personal administrativo y operativo, como tambien se velará por el cumplimiento de las obligaciones laborales.</t>
  </si>
  <si>
    <t>Se renovará 50% el añumbrado navideño del año 2.010.</t>
  </si>
  <si>
    <t>Con la ejecución de este proyecto el mejoramiento del Alumbrado Público de 10 espacios públicos.</t>
  </si>
  <si>
    <t>Reposición Luminarias obsoletas del sitema de Alumbrado Público del Municipio de Pasto</t>
  </si>
  <si>
    <t>Dra Maritza Rosero N - Gerente SEPAL.</t>
  </si>
  <si>
    <t>Contratación de personal técnico, operativo, administrativo para la prestación del servicio de Alumbrado Público en el Municipio de Pasto.</t>
  </si>
  <si>
    <t>Impuesto de alumbrado público</t>
  </si>
  <si>
    <t>TOTAL META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</si>
</sst>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;[Red]0"/>
    <numFmt numFmtId="179" formatCode="#,##0;[Red]#,##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51" applyFont="1" applyAlignment="1">
      <alignment horizontal="center" vertical="center" wrapText="1"/>
      <protection/>
    </xf>
    <xf numFmtId="0" fontId="0" fillId="33" borderId="0" xfId="51" applyFont="1" applyFill="1" applyAlignment="1">
      <alignment horizontal="center" vertical="center" wrapText="1"/>
      <protection/>
    </xf>
    <xf numFmtId="3" fontId="0" fillId="0" borderId="10" xfId="51" applyNumberFormat="1" applyFont="1" applyFill="1" applyBorder="1" applyAlignment="1">
      <alignment horizontal="center" vertical="center"/>
      <protection/>
    </xf>
    <xf numFmtId="9" fontId="0" fillId="0" borderId="10" xfId="51" applyNumberFormat="1" applyFont="1" applyFill="1" applyBorder="1" applyAlignment="1">
      <alignment horizontal="center" vertical="center"/>
      <protection/>
    </xf>
    <xf numFmtId="9" fontId="0" fillId="0" borderId="10" xfId="53" applyFont="1" applyFill="1" applyBorder="1" applyAlignment="1">
      <alignment horizontal="center" vertical="center"/>
    </xf>
    <xf numFmtId="0" fontId="0" fillId="0" borderId="10" xfId="51" applyFont="1" applyFill="1" applyBorder="1" applyAlignment="1">
      <alignment horizontal="justify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33" borderId="0" xfId="51" applyFont="1" applyFill="1" applyAlignment="1">
      <alignment horizontal="left" vertical="center" wrapText="1"/>
      <protection/>
    </xf>
    <xf numFmtId="0" fontId="0" fillId="33" borderId="0" xfId="51" applyFont="1" applyFill="1" applyAlignment="1">
      <alignment vertical="center" wrapText="1"/>
      <protection/>
    </xf>
    <xf numFmtId="0" fontId="0" fillId="0" borderId="0" xfId="51" applyFont="1" applyAlignment="1">
      <alignment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51" applyFont="1" applyFill="1" applyBorder="1" applyAlignment="1">
      <alignment horizontal="justify" vertical="center" wrapText="1"/>
      <protection/>
    </xf>
    <xf numFmtId="179" fontId="0" fillId="0" borderId="0" xfId="51" applyNumberFormat="1" applyFont="1" applyAlignment="1">
      <alignment wrapText="1"/>
      <protection/>
    </xf>
    <xf numFmtId="0" fontId="1" fillId="34" borderId="12" xfId="0" applyFont="1" applyFill="1" applyBorder="1" applyAlignment="1">
      <alignment horizontal="center" vertical="center" wrapText="1"/>
    </xf>
    <xf numFmtId="3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justify" vertical="center" wrapText="1"/>
      <protection/>
    </xf>
    <xf numFmtId="0" fontId="0" fillId="0" borderId="11" xfId="51" applyFont="1" applyFill="1" applyBorder="1" applyAlignment="1">
      <alignment horizontal="justify" vertical="center" wrapText="1"/>
      <protection/>
    </xf>
    <xf numFmtId="0" fontId="0" fillId="0" borderId="11" xfId="51" applyFont="1" applyFill="1" applyBorder="1" applyAlignment="1">
      <alignment horizontal="justify" vertical="center" wrapText="1"/>
      <protection/>
    </xf>
    <xf numFmtId="3" fontId="0" fillId="0" borderId="11" xfId="51" applyNumberFormat="1" applyFont="1" applyFill="1" applyBorder="1" applyAlignment="1">
      <alignment horizontal="center" vertical="center"/>
      <protection/>
    </xf>
    <xf numFmtId="3" fontId="0" fillId="0" borderId="11" xfId="51" applyNumberFormat="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justify" vertical="center" wrapText="1"/>
      <protection/>
    </xf>
    <xf numFmtId="0" fontId="0" fillId="0" borderId="15" xfId="51" applyFont="1" applyFill="1" applyBorder="1" applyAlignment="1">
      <alignment horizontal="justify" vertical="center" wrapText="1"/>
      <protection/>
    </xf>
    <xf numFmtId="0" fontId="0" fillId="0" borderId="16" xfId="51" applyFont="1" applyFill="1" applyBorder="1" applyAlignment="1">
      <alignment horizontal="justify" vertical="center" wrapText="1"/>
      <protection/>
    </xf>
    <xf numFmtId="0" fontId="0" fillId="0" borderId="16" xfId="51" applyFont="1" applyFill="1" applyBorder="1" applyAlignment="1">
      <alignment horizontal="justify" vertical="center" wrapText="1"/>
      <protection/>
    </xf>
    <xf numFmtId="3" fontId="0" fillId="0" borderId="16" xfId="51" applyNumberFormat="1" applyFont="1" applyFill="1" applyBorder="1" applyAlignment="1">
      <alignment horizontal="center" vertical="center" wrapText="1"/>
      <protection/>
    </xf>
    <xf numFmtId="0" fontId="1" fillId="35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49" fontId="1" fillId="37" borderId="20" xfId="0" applyNumberFormat="1" applyFont="1" applyFill="1" applyBorder="1" applyAlignment="1">
      <alignment horizontal="center" vertical="center" wrapText="1"/>
    </xf>
    <xf numFmtId="49" fontId="1" fillId="37" borderId="21" xfId="0" applyNumberFormat="1" applyFont="1" applyFill="1" applyBorder="1" applyAlignment="1">
      <alignment horizontal="center" vertical="center" wrapText="1"/>
    </xf>
    <xf numFmtId="49" fontId="1" fillId="37" borderId="2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1" fillId="37" borderId="23" xfId="0" applyNumberFormat="1" applyFont="1" applyFill="1" applyBorder="1" applyAlignment="1">
      <alignment horizontal="center" vertical="center" wrapText="1"/>
    </xf>
    <xf numFmtId="49" fontId="1" fillId="37" borderId="24" xfId="0" applyNumberFormat="1" applyFont="1" applyFill="1" applyBorder="1" applyAlignment="1">
      <alignment horizontal="center" vertical="center" wrapText="1"/>
    </xf>
    <xf numFmtId="49" fontId="1" fillId="37" borderId="25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49" fontId="1" fillId="37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49" fontId="1" fillId="37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49" fontId="1" fillId="37" borderId="28" xfId="0" applyNumberFormat="1" applyFont="1" applyFill="1" applyBorder="1" applyAlignment="1">
      <alignment horizontal="center" vertical="center" wrapText="1"/>
    </xf>
    <xf numFmtId="49" fontId="1" fillId="37" borderId="29" xfId="0" applyNumberFormat="1" applyFont="1" applyFill="1" applyBorder="1" applyAlignment="1">
      <alignment horizontal="center" vertical="center" wrapText="1"/>
    </xf>
    <xf numFmtId="49" fontId="1" fillId="37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51" applyFont="1" applyAlignment="1">
      <alignment wrapText="1"/>
      <protection/>
    </xf>
    <xf numFmtId="0" fontId="23" fillId="38" borderId="31" xfId="51" applyFont="1" applyFill="1" applyBorder="1" applyAlignment="1">
      <alignment horizontal="center" wrapText="1"/>
      <protection/>
    </xf>
    <xf numFmtId="0" fontId="23" fillId="38" borderId="32" xfId="51" applyFont="1" applyFill="1" applyBorder="1" applyAlignment="1">
      <alignment horizontal="center" wrapText="1"/>
      <protection/>
    </xf>
    <xf numFmtId="179" fontId="23" fillId="38" borderId="32" xfId="51" applyNumberFormat="1" applyFont="1" applyFill="1" applyBorder="1" applyAlignment="1">
      <alignment horizontal="center" vertical="center" wrapText="1"/>
      <protection/>
    </xf>
    <xf numFmtId="179" fontId="23" fillId="38" borderId="32" xfId="51" applyNumberFormat="1" applyFont="1" applyFill="1" applyBorder="1" applyAlignment="1">
      <alignment wrapText="1"/>
      <protection/>
    </xf>
    <xf numFmtId="179" fontId="23" fillId="38" borderId="33" xfId="51" applyNumberFormat="1" applyFont="1" applyFill="1" applyBorder="1" applyAlignment="1">
      <alignment wrapText="1"/>
      <protection/>
    </xf>
    <xf numFmtId="9" fontId="0" fillId="0" borderId="16" xfId="51" applyNumberFormat="1" applyFont="1" applyFill="1" applyBorder="1" applyAlignment="1">
      <alignment horizontal="center" vertical="center"/>
      <protection/>
    </xf>
    <xf numFmtId="0" fontId="0" fillId="39" borderId="10" xfId="51" applyFont="1" applyFill="1" applyBorder="1" applyAlignment="1">
      <alignment horizontal="justify" vertical="center" wrapText="1"/>
      <protection/>
    </xf>
    <xf numFmtId="179" fontId="5" fillId="0" borderId="11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17" fontId="5" fillId="0" borderId="11" xfId="51" applyNumberFormat="1" applyFont="1" applyFill="1" applyBorder="1" applyAlignment="1">
      <alignment horizontal="center" vertical="center" wrapText="1"/>
      <protection/>
    </xf>
    <xf numFmtId="179" fontId="5" fillId="39" borderId="10" xfId="51" applyNumberFormat="1" applyFont="1" applyFill="1" applyBorder="1" applyAlignment="1">
      <alignment horizontal="center" vertical="center" wrapText="1"/>
      <protection/>
    </xf>
    <xf numFmtId="0" fontId="5" fillId="39" borderId="10" xfId="51" applyFont="1" applyFill="1" applyBorder="1" applyAlignment="1">
      <alignment horizontal="center" vertical="center" wrapText="1"/>
      <protection/>
    </xf>
    <xf numFmtId="17" fontId="5" fillId="39" borderId="10" xfId="51" applyNumberFormat="1" applyFont="1" applyFill="1" applyBorder="1" applyAlignment="1">
      <alignment horizontal="center" vertical="center" wrapText="1"/>
      <protection/>
    </xf>
    <xf numFmtId="179" fontId="5" fillId="0" borderId="10" xfId="51" applyNumberFormat="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17" fontId="5" fillId="0" borderId="10" xfId="51" applyNumberFormat="1" applyFont="1" applyFill="1" applyBorder="1" applyAlignment="1">
      <alignment horizontal="center" vertical="center" wrapText="1"/>
      <protection/>
    </xf>
    <xf numFmtId="0" fontId="5" fillId="39" borderId="10" xfId="51" applyFont="1" applyFill="1" applyBorder="1" applyAlignment="1">
      <alignment vertical="center" wrapText="1"/>
      <protection/>
    </xf>
    <xf numFmtId="179" fontId="5" fillId="0" borderId="16" xfId="51" applyNumberFormat="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17" fontId="5" fillId="0" borderId="16" xfId="51" applyNumberFormat="1" applyFont="1" applyFill="1" applyBorder="1" applyAlignment="1">
      <alignment horizontal="center" vertical="center" wrapText="1"/>
      <protection/>
    </xf>
    <xf numFmtId="0" fontId="0" fillId="0" borderId="18" xfId="51" applyFont="1" applyFill="1" applyBorder="1" applyAlignment="1">
      <alignment horizontal="justify" vertical="center" wrapText="1"/>
      <protection/>
    </xf>
    <xf numFmtId="0" fontId="0" fillId="39" borderId="17" xfId="51" applyFont="1" applyFill="1" applyBorder="1" applyAlignment="1">
      <alignment horizontal="justify" vertical="center" wrapText="1"/>
      <protection/>
    </xf>
    <xf numFmtId="0" fontId="0" fillId="0" borderId="17" xfId="51" applyFont="1" applyFill="1" applyBorder="1" applyAlignment="1">
      <alignment horizontal="justify" vertical="center" wrapText="1"/>
      <protection/>
    </xf>
    <xf numFmtId="0" fontId="0" fillId="0" borderId="19" xfId="51" applyFont="1" applyFill="1" applyBorder="1" applyAlignment="1">
      <alignment horizontal="justify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tabSelected="1" zoomScale="85" zoomScaleNormal="85" zoomScalePageLayoutView="0" workbookViewId="0" topLeftCell="F4">
      <selection activeCell="S13" sqref="S13"/>
    </sheetView>
  </sheetViews>
  <sheetFormatPr defaultColWidth="11.421875" defaultRowHeight="12.75"/>
  <cols>
    <col min="1" max="1" width="15.28125" style="14" customWidth="1"/>
    <col min="2" max="2" width="17.28125" style="14" customWidth="1"/>
    <col min="3" max="3" width="23.421875" style="14" customWidth="1"/>
    <col min="4" max="4" width="25.8515625" style="14" customWidth="1"/>
    <col min="5" max="5" width="24.57421875" style="14" customWidth="1"/>
    <col min="6" max="6" width="14.421875" style="14" customWidth="1"/>
    <col min="7" max="7" width="17.28125" style="14" customWidth="1"/>
    <col min="8" max="8" width="23.8515625" style="14" customWidth="1"/>
    <col min="9" max="9" width="16.7109375" style="1" bestFit="1" customWidth="1"/>
    <col min="10" max="10" width="13.140625" style="14" customWidth="1"/>
    <col min="11" max="11" width="13.00390625" style="14" customWidth="1"/>
    <col min="12" max="12" width="16.28125" style="14" bestFit="1" customWidth="1"/>
    <col min="13" max="15" width="16.28125" style="14" customWidth="1"/>
    <col min="16" max="16" width="18.00390625" style="14" customWidth="1"/>
    <col min="17" max="17" width="34.57421875" style="14" customWidth="1"/>
    <col min="18" max="16384" width="11.421875" style="14" customWidth="1"/>
  </cols>
  <sheetData>
    <row r="1" spans="1:9" s="9" customFormat="1" ht="12.75">
      <c r="A1" s="33" t="s">
        <v>0</v>
      </c>
      <c r="B1" s="34"/>
      <c r="C1" s="34"/>
      <c r="D1" s="35"/>
      <c r="I1" s="72"/>
    </row>
    <row r="2" spans="1:9" s="9" customFormat="1" ht="12.75">
      <c r="A2" s="36" t="s">
        <v>39</v>
      </c>
      <c r="B2" s="37"/>
      <c r="C2" s="37"/>
      <c r="D2" s="38"/>
      <c r="I2" s="72"/>
    </row>
    <row r="3" spans="1:60" s="10" customFormat="1" ht="12.75">
      <c r="A3" s="30" t="s">
        <v>1</v>
      </c>
      <c r="B3" s="31"/>
      <c r="C3" s="31"/>
      <c r="D3" s="32"/>
      <c r="F3" s="9"/>
      <c r="G3" s="9"/>
      <c r="H3" s="9"/>
      <c r="I3" s="7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3.5" thickBot="1">
      <c r="A4" s="39" t="s">
        <v>2</v>
      </c>
      <c r="B4" s="40"/>
      <c r="C4" s="40"/>
      <c r="D4" s="41"/>
      <c r="F4" s="11"/>
      <c r="G4" s="9"/>
      <c r="H4" s="9"/>
      <c r="I4" s="7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9" s="13" customFormat="1" ht="13.5" thickBot="1">
      <c r="A5" s="12"/>
      <c r="C5" s="12"/>
      <c r="D5" s="12"/>
      <c r="E5" s="12"/>
      <c r="F5" s="12"/>
      <c r="G5" s="12"/>
      <c r="H5" s="14"/>
      <c r="I5" s="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75" s="10" customFormat="1" ht="12.75" customHeight="1">
      <c r="A6" s="43" t="s">
        <v>3</v>
      </c>
      <c r="B6" s="44" t="s">
        <v>4</v>
      </c>
      <c r="C6" s="44" t="s">
        <v>5</v>
      </c>
      <c r="D6" s="7" t="s">
        <v>6</v>
      </c>
      <c r="E6" s="7" t="s">
        <v>7</v>
      </c>
      <c r="F6" s="45" t="s">
        <v>38</v>
      </c>
      <c r="G6" s="45" t="s">
        <v>44</v>
      </c>
      <c r="H6" s="46" t="s">
        <v>8</v>
      </c>
      <c r="I6" s="69" t="s">
        <v>40</v>
      </c>
      <c r="J6" s="70"/>
      <c r="K6" s="70"/>
      <c r="L6" s="71"/>
      <c r="M6" s="47" t="s">
        <v>12</v>
      </c>
      <c r="N6" s="48" t="s">
        <v>41</v>
      </c>
      <c r="O6" s="49"/>
      <c r="P6" s="50" t="s">
        <v>9</v>
      </c>
      <c r="Q6" s="51" t="s">
        <v>36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s="15" customFormat="1" ht="12.75" customHeight="1">
      <c r="A7" s="52"/>
      <c r="B7" s="53"/>
      <c r="C7" s="53"/>
      <c r="D7" s="8"/>
      <c r="E7" s="8"/>
      <c r="F7" s="54"/>
      <c r="G7" s="54"/>
      <c r="H7" s="55"/>
      <c r="I7" s="64" t="s">
        <v>10</v>
      </c>
      <c r="J7" s="55" t="s">
        <v>11</v>
      </c>
      <c r="K7" s="55"/>
      <c r="L7" s="54" t="s">
        <v>72</v>
      </c>
      <c r="M7" s="56"/>
      <c r="N7" s="57"/>
      <c r="O7" s="58"/>
      <c r="P7" s="59"/>
      <c r="Q7" s="6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15" customFormat="1" ht="26.25" thickBot="1">
      <c r="A8" s="61"/>
      <c r="B8" s="62"/>
      <c r="C8" s="62"/>
      <c r="D8" s="18"/>
      <c r="E8" s="42" t="s">
        <v>13</v>
      </c>
      <c r="F8" s="63"/>
      <c r="G8" s="63"/>
      <c r="H8" s="64"/>
      <c r="I8" s="56"/>
      <c r="J8" s="65" t="s">
        <v>14</v>
      </c>
      <c r="K8" s="65" t="s">
        <v>15</v>
      </c>
      <c r="L8" s="63"/>
      <c r="M8" s="56"/>
      <c r="N8" s="66" t="s">
        <v>42</v>
      </c>
      <c r="O8" s="66" t="s">
        <v>43</v>
      </c>
      <c r="P8" s="67"/>
      <c r="Q8" s="6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69" s="2" customFormat="1" ht="51">
      <c r="A9" s="20" t="s">
        <v>16</v>
      </c>
      <c r="B9" s="21" t="s">
        <v>17</v>
      </c>
      <c r="C9" s="22" t="s">
        <v>18</v>
      </c>
      <c r="D9" s="22" t="s">
        <v>19</v>
      </c>
      <c r="E9" s="22" t="s">
        <v>45</v>
      </c>
      <c r="F9" s="23">
        <v>100</v>
      </c>
      <c r="G9" s="24" t="s">
        <v>48</v>
      </c>
      <c r="H9" s="22" t="s">
        <v>68</v>
      </c>
      <c r="I9" s="81">
        <v>155000000</v>
      </c>
      <c r="J9" s="81"/>
      <c r="K9" s="82" t="s">
        <v>71</v>
      </c>
      <c r="L9" s="81">
        <f>J9+I9</f>
        <v>155000000</v>
      </c>
      <c r="M9" s="81">
        <f>L9</f>
        <v>155000000</v>
      </c>
      <c r="N9" s="83">
        <v>40544</v>
      </c>
      <c r="O9" s="83">
        <v>40908</v>
      </c>
      <c r="P9" s="82" t="s">
        <v>69</v>
      </c>
      <c r="Q9" s="94" t="s">
        <v>61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s="2" customFormat="1" ht="51">
      <c r="A10" s="25"/>
      <c r="B10" s="16"/>
      <c r="C10" s="6" t="s">
        <v>20</v>
      </c>
      <c r="D10" s="6" t="s">
        <v>21</v>
      </c>
      <c r="E10" s="6" t="s">
        <v>22</v>
      </c>
      <c r="F10" s="3">
        <v>200</v>
      </c>
      <c r="G10" s="19"/>
      <c r="H10" s="80" t="s">
        <v>55</v>
      </c>
      <c r="I10" s="84">
        <v>192021758</v>
      </c>
      <c r="J10" s="84"/>
      <c r="K10" s="85" t="str">
        <f>K9</f>
        <v>Impuesto de alumbrado público</v>
      </c>
      <c r="L10" s="84">
        <f aca="true" t="shared" si="0" ref="L10:L17">J10+I10</f>
        <v>192021758</v>
      </c>
      <c r="M10" s="84">
        <f>L10</f>
        <v>192021758</v>
      </c>
      <c r="N10" s="86">
        <v>40544</v>
      </c>
      <c r="O10" s="86">
        <v>40908</v>
      </c>
      <c r="P10" s="85" t="s">
        <v>69</v>
      </c>
      <c r="Q10" s="95" t="s">
        <v>62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2" customFormat="1" ht="63.75">
      <c r="A11" s="25"/>
      <c r="B11" s="16"/>
      <c r="C11" s="6" t="s">
        <v>23</v>
      </c>
      <c r="D11" s="6" t="s">
        <v>46</v>
      </c>
      <c r="E11" s="6" t="s">
        <v>24</v>
      </c>
      <c r="F11" s="4">
        <v>0.95</v>
      </c>
      <c r="G11" s="19"/>
      <c r="H11" s="6" t="s">
        <v>56</v>
      </c>
      <c r="I11" s="87">
        <v>309000000</v>
      </c>
      <c r="J11" s="87"/>
      <c r="K11" s="88" t="str">
        <f>K10</f>
        <v>Impuesto de alumbrado público</v>
      </c>
      <c r="L11" s="87">
        <f t="shared" si="0"/>
        <v>309000000</v>
      </c>
      <c r="M11" s="87">
        <f>L11</f>
        <v>309000000</v>
      </c>
      <c r="N11" s="89">
        <v>40544</v>
      </c>
      <c r="O11" s="89">
        <v>40908</v>
      </c>
      <c r="P11" s="88" t="s">
        <v>69</v>
      </c>
      <c r="Q11" s="96" t="s">
        <v>63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s="2" customFormat="1" ht="63.75">
      <c r="A12" s="25"/>
      <c r="B12" s="16"/>
      <c r="C12" s="6" t="s">
        <v>50</v>
      </c>
      <c r="D12" s="6" t="s">
        <v>51</v>
      </c>
      <c r="E12" s="6" t="s">
        <v>52</v>
      </c>
      <c r="F12" s="4">
        <v>1</v>
      </c>
      <c r="G12" s="19"/>
      <c r="H12" s="80" t="s">
        <v>57</v>
      </c>
      <c r="I12" s="84">
        <v>3900000000</v>
      </c>
      <c r="J12" s="84"/>
      <c r="K12" s="85" t="str">
        <f>K11</f>
        <v>Impuesto de alumbrado público</v>
      </c>
      <c r="L12" s="84">
        <f t="shared" si="0"/>
        <v>3900000000</v>
      </c>
      <c r="M12" s="84">
        <f>L12</f>
        <v>3900000000</v>
      </c>
      <c r="N12" s="86">
        <v>40544</v>
      </c>
      <c r="O12" s="86">
        <v>40908</v>
      </c>
      <c r="P12" s="85" t="s">
        <v>69</v>
      </c>
      <c r="Q12" s="95" t="s">
        <v>64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2" customFormat="1" ht="76.5">
      <c r="A13" s="25"/>
      <c r="B13" s="16"/>
      <c r="C13" s="6" t="s">
        <v>53</v>
      </c>
      <c r="D13" s="6" t="s">
        <v>54</v>
      </c>
      <c r="E13" s="6" t="s">
        <v>58</v>
      </c>
      <c r="F13" s="4">
        <v>1</v>
      </c>
      <c r="G13" s="19"/>
      <c r="H13" s="6" t="s">
        <v>70</v>
      </c>
      <c r="I13" s="87">
        <v>425978242</v>
      </c>
      <c r="J13" s="87"/>
      <c r="K13" s="88" t="str">
        <f>K12</f>
        <v>Impuesto de alumbrado público</v>
      </c>
      <c r="L13" s="87">
        <f t="shared" si="0"/>
        <v>425978242</v>
      </c>
      <c r="M13" s="87">
        <f>L13</f>
        <v>425978242</v>
      </c>
      <c r="N13" s="89">
        <v>40544</v>
      </c>
      <c r="O13" s="89">
        <v>40908</v>
      </c>
      <c r="P13" s="88" t="s">
        <v>69</v>
      </c>
      <c r="Q13" s="96" t="s">
        <v>65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2" customFormat="1" ht="51">
      <c r="A14" s="25"/>
      <c r="B14" s="16"/>
      <c r="C14" s="6" t="s">
        <v>25</v>
      </c>
      <c r="D14" s="6" t="s">
        <v>26</v>
      </c>
      <c r="E14" s="6" t="s">
        <v>27</v>
      </c>
      <c r="F14" s="5">
        <v>0.5</v>
      </c>
      <c r="G14" s="19"/>
      <c r="H14" s="80" t="s">
        <v>60</v>
      </c>
      <c r="I14" s="84">
        <v>200000000</v>
      </c>
      <c r="J14" s="84"/>
      <c r="K14" s="85" t="str">
        <f>K13</f>
        <v>Impuesto de alumbrado público</v>
      </c>
      <c r="L14" s="84">
        <f t="shared" si="0"/>
        <v>200000000</v>
      </c>
      <c r="M14" s="84">
        <f>L14</f>
        <v>200000000</v>
      </c>
      <c r="N14" s="86">
        <v>40544</v>
      </c>
      <c r="O14" s="86">
        <v>40908</v>
      </c>
      <c r="P14" s="85" t="s">
        <v>69</v>
      </c>
      <c r="Q14" s="95" t="s">
        <v>66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2" customFormat="1" ht="76.5">
      <c r="A15" s="25"/>
      <c r="B15" s="16"/>
      <c r="C15" s="6" t="s">
        <v>33</v>
      </c>
      <c r="D15" s="6" t="s">
        <v>34</v>
      </c>
      <c r="E15" s="6" t="s">
        <v>35</v>
      </c>
      <c r="F15" s="3">
        <v>10</v>
      </c>
      <c r="G15" s="19"/>
      <c r="H15" s="6" t="s">
        <v>59</v>
      </c>
      <c r="I15" s="87">
        <v>18000000</v>
      </c>
      <c r="J15" s="87"/>
      <c r="K15" s="88" t="str">
        <f>K11</f>
        <v>Impuesto de alumbrado público</v>
      </c>
      <c r="L15" s="87">
        <f>J15+I15</f>
        <v>18000000</v>
      </c>
      <c r="M15" s="87">
        <f>L15</f>
        <v>18000000</v>
      </c>
      <c r="N15" s="89">
        <v>40544</v>
      </c>
      <c r="O15" s="89">
        <v>40908</v>
      </c>
      <c r="P15" s="88" t="s">
        <v>69</v>
      </c>
      <c r="Q15" s="96" t="s">
        <v>67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2" customFormat="1" ht="63.75">
      <c r="A16" s="25"/>
      <c r="B16" s="16"/>
      <c r="C16" s="6" t="s">
        <v>28</v>
      </c>
      <c r="D16" s="6" t="s">
        <v>29</v>
      </c>
      <c r="E16" s="6" t="s">
        <v>47</v>
      </c>
      <c r="F16" s="4">
        <v>1</v>
      </c>
      <c r="G16" s="19"/>
      <c r="H16" s="80"/>
      <c r="I16" s="84">
        <v>0</v>
      </c>
      <c r="J16" s="84"/>
      <c r="K16" s="85"/>
      <c r="L16" s="84">
        <f t="shared" si="0"/>
        <v>0</v>
      </c>
      <c r="M16" s="85"/>
      <c r="N16" s="86"/>
      <c r="O16" s="86"/>
      <c r="P16" s="90"/>
      <c r="Q16" s="9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2" customFormat="1" ht="77.25" thickBot="1">
      <c r="A17" s="26"/>
      <c r="B17" s="27"/>
      <c r="C17" s="28" t="s">
        <v>30</v>
      </c>
      <c r="D17" s="28" t="s">
        <v>31</v>
      </c>
      <c r="E17" s="28" t="s">
        <v>32</v>
      </c>
      <c r="F17" s="79">
        <v>1</v>
      </c>
      <c r="G17" s="29"/>
      <c r="H17" s="28"/>
      <c r="I17" s="91">
        <v>0</v>
      </c>
      <c r="J17" s="91"/>
      <c r="K17" s="92"/>
      <c r="L17" s="91">
        <f t="shared" si="0"/>
        <v>0</v>
      </c>
      <c r="M17" s="92"/>
      <c r="N17" s="93"/>
      <c r="O17" s="93"/>
      <c r="P17" s="92" t="s">
        <v>69</v>
      </c>
      <c r="Q17" s="97" t="s">
        <v>49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13" s="73" customFormat="1" ht="16.5" thickBot="1">
      <c r="A18" s="74" t="s">
        <v>37</v>
      </c>
      <c r="B18" s="75"/>
      <c r="C18" s="75"/>
      <c r="D18" s="75"/>
      <c r="E18" s="75"/>
      <c r="F18" s="75"/>
      <c r="G18" s="75"/>
      <c r="H18" s="75"/>
      <c r="I18" s="76">
        <f>SUM(I9:I17)</f>
        <v>5200000000</v>
      </c>
      <c r="J18" s="77">
        <f>SUM(J9:J17)</f>
        <v>0</v>
      </c>
      <c r="K18" s="77">
        <f>SUM(K9:K17)</f>
        <v>0</v>
      </c>
      <c r="L18" s="77">
        <f>SUM(L9:L17)</f>
        <v>5200000000</v>
      </c>
      <c r="M18" s="78">
        <f>SUM(M9:M17)</f>
        <v>5200000000</v>
      </c>
    </row>
    <row r="20" ht="12.75">
      <c r="L20" s="17"/>
    </row>
    <row r="23" spans="10:12" ht="12.75">
      <c r="J23" s="17"/>
      <c r="L23" s="17"/>
    </row>
  </sheetData>
  <sheetProtection/>
  <mergeCells count="24">
    <mergeCell ref="A3:D3"/>
    <mergeCell ref="A4:D4"/>
    <mergeCell ref="A18:H18"/>
    <mergeCell ref="A9:A17"/>
    <mergeCell ref="B9:B17"/>
    <mergeCell ref="G6:G8"/>
    <mergeCell ref="G9:G17"/>
    <mergeCell ref="Q6:Q8"/>
    <mergeCell ref="A6:A8"/>
    <mergeCell ref="B6:B8"/>
    <mergeCell ref="C6:C8"/>
    <mergeCell ref="D6:D8"/>
    <mergeCell ref="M6:M8"/>
    <mergeCell ref="N6:O7"/>
    <mergeCell ref="I6:L6"/>
    <mergeCell ref="I7:I8"/>
    <mergeCell ref="A1:D1"/>
    <mergeCell ref="A2:D2"/>
    <mergeCell ref="P6:P8"/>
    <mergeCell ref="J7:K7"/>
    <mergeCell ref="L7:L8"/>
    <mergeCell ref="E6:E7"/>
    <mergeCell ref="F6:F8"/>
    <mergeCell ref="H6:H8"/>
  </mergeCells>
  <printOptions/>
  <pageMargins left="0.25" right="0" top="0" bottom="0" header="0" footer="0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2009-11-18T15:26:01Z</cp:lastPrinted>
  <dcterms:created xsi:type="dcterms:W3CDTF">2009-09-17T13:25:51Z</dcterms:created>
  <dcterms:modified xsi:type="dcterms:W3CDTF">2010-12-01T14:26:03Z</dcterms:modified>
  <cp:category/>
  <cp:version/>
  <cp:contentType/>
  <cp:contentStatus/>
</cp:coreProperties>
</file>