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externalReferences>
    <externalReference r:id="rId4"/>
  </externalReferences>
  <definedNames>
    <definedName name="_xlnm.Print_Area" localSheetId="0">'pprm'!$A$2:$Q$23</definedName>
  </definedNames>
  <calcPr fullCalcOnLoad="1"/>
</workbook>
</file>

<file path=xl/sharedStrings.xml><?xml version="1.0" encoding="utf-8"?>
<sst xmlns="http://schemas.openxmlformats.org/spreadsheetml/2006/main" count="68" uniqueCount="64">
  <si>
    <t>PLAN DE DESARROLLO  QUEREMOS MAS PODEMOS MAS 2008-2011</t>
  </si>
  <si>
    <t>EJE ESTRATEGICO AMBIENTE, SERVICIOS PUBLICOS Y GESTION DEL RIESGO</t>
  </si>
  <si>
    <t>PROGRAMA ESPECIAL GALERAS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</si>
  <si>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</si>
  <si>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</si>
  <si>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</si>
  <si>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</si>
  <si>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</si>
  <si>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</si>
  <si>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</si>
  <si>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</si>
  <si>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</si>
  <si>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</si>
  <si>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</si>
  <si>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</si>
  <si>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</si>
  <si>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</si>
  <si>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Políticas incoherentes con las posibilidades reales de desarrollo socio-económico y cultural de las poblaciones del área de influencia del volcán  Galeras</t>
  </si>
  <si>
    <t>Generar políticas coherentes que tengan en cuenta el desarrollo humano sostenible construidas de manera participativa y concertada con las comunidades que permitan el desarrollo socio-económico y cultural de las poblaciones del área de influencia del volcán Galeras</t>
  </si>
  <si>
    <t xml:space="preserve">Identificación y ubicación geográfica, en terreno de las poblaciones según el  nivel de amenaza volcánica </t>
  </si>
  <si>
    <t>Se gestionará la actualización del mapa de amenaza volcánica y la elaboración del mapa de riesgo por evento volcánico.</t>
  </si>
  <si>
    <t>Se gestionará la evaluación del estado de vulnerabilidad de las viviendas ubicadas en zona de amenaza volcánica alta.</t>
  </si>
  <si>
    <t>Gestión para evaluar el estado  vulnerabilidad de las viviendas.</t>
  </si>
  <si>
    <t xml:space="preserve">Reglamentación del manejo de la emergencia de manera concertada, en las tres zonas de amenaza volcánica  estableciendo deberes y derechos de las partes. </t>
  </si>
  <si>
    <t xml:space="preserve">Se gestionará la elaboración e implementación de un manual normativo para el manejo de la emergencia. </t>
  </si>
  <si>
    <t>Gestión para la elaboración de un manual normativo para el manejo de la emergencia realizada.</t>
  </si>
  <si>
    <t>Se brindará acompañamiento psico-social permanente al 100% de la comunidad asentada en la zona de amenaza volcánica alta del Municipio - ZAVA.</t>
  </si>
  <si>
    <t xml:space="preserve">Porcentaje de población con acompañamiento psico social. </t>
  </si>
  <si>
    <t>Se prestará atención médica inmediata de primer nivel al 100% de la comunidad asentada en la zona de amenaza volcánica alta del Municipio - ZAVA.</t>
  </si>
  <si>
    <t>Se sensibilizará al menos al 50%  de las personas ubicadas en la zona de amenaza volcánica alta del Municipio, en cultura y gestión del riesgo.</t>
  </si>
  <si>
    <t>Número de personas ubicadas en las distintas zonas de influencia del volcán en cultura y gestión del riesgo sensibilizadas.</t>
  </si>
  <si>
    <t>Mantenimiento y dotación de la infraestructura para la atención de la emergencia</t>
  </si>
  <si>
    <t>Se realizará el mantenimiento al 100% de los albergues  en condiciones óptimas para  atender una eventual evacuación por evento volcánico.</t>
  </si>
  <si>
    <t>Porcentaje de albergues con mantenimiento.</t>
  </si>
  <si>
    <t>Se iluminará y realizará el mantenimiento del 100% de las vías de evacuación ubicadas en zona de amenaza volcánica alta del Municipio -  ZAVA.</t>
  </si>
  <si>
    <t>Porcentaje de vías con iluminación y mantenimiento.</t>
  </si>
  <si>
    <t>Fortalecimiento técnico y logístico de comités de emergencia.</t>
  </si>
  <si>
    <t xml:space="preserve">Se fortalecerá técnica y logísticamente los 17 comités veredales de emergencia ubicadas en zona de amenaza volcánica alta del Municipio -  ZAVA.   </t>
  </si>
  <si>
    <t xml:space="preserve">Comités veredales de emergencia fortalecidos.   </t>
  </si>
  <si>
    <t>Gestión para ajuste de normatividad que permita a las poblaciones de amenaza volcánica media y baja integrarse en procesos normales de desarrollo.</t>
  </si>
  <si>
    <t>Se revisará la normatividad para que se permita a las poblaciones asentadas en zonas de amenaza volcánica media y baja integrarse en procesos normales de desarrollo.</t>
  </si>
  <si>
    <t>Normatividad revisada.</t>
  </si>
  <si>
    <t>Implementación del plan de contingencia para la zona de amenaza volcánica media afectada por flujos de lodo.</t>
  </si>
  <si>
    <t>Se diseñará e implementará el plan de contingencia para la zona de amenaza volcánica media afectada por flujos de lodo.</t>
  </si>
  <si>
    <t>Plan de contingencia para la zona de amenaza volcánica media afectada por flujos de lodo diseñado e implementado.</t>
  </si>
  <si>
    <t>Construcción de una política pública municipal clara y concertada para las familias que quieran voluntariamente el reasentamiento.</t>
  </si>
  <si>
    <t>Se diseñará y ejecutará concertada y participativamente    la Política Publica municipal de reasentamiento voluntario.</t>
  </si>
  <si>
    <t>Política Pública municipal diseñada y ejecutada concertadamente y participativamente.</t>
  </si>
  <si>
    <t>OBSERVACIONES</t>
  </si>
  <si>
    <t>T  O  T  A  L</t>
  </si>
  <si>
    <t>COSTO POR META</t>
  </si>
  <si>
    <t>Ejecución proyecto</t>
  </si>
  <si>
    <t>Fecha inicio</t>
  </si>
  <si>
    <t>Fecha terminación</t>
  </si>
  <si>
    <t>RECURSOS ASIGNADOS</t>
  </si>
  <si>
    <t>META PROGRAMADA 2011</t>
  </si>
  <si>
    <t>Presupuesto por Resultados. Municipio de Pasto.  2011</t>
  </si>
  <si>
    <t>Gestión para la actualización del mapa de amenaza volcánica y la elaboración del mapa de riesgo realizada.</t>
  </si>
  <si>
    <t>SI</t>
  </si>
  <si>
    <t>Porcentaje de población con acceso al servicio de salud de primer nivel</t>
  </si>
  <si>
    <t>$550,000,000 (Incluye: $50 millones SGP -PG; $500 millones gestión de cofinanciación).</t>
  </si>
  <si>
    <t>Arq. Dario Gómez Cabrera - Director CLOPAD.</t>
  </si>
  <si>
    <r>
      <t xml:space="preserve">Gestión integral del riesgo en el Municipio de Pasto.
</t>
    </r>
    <r>
      <rPr>
        <b/>
        <sz val="16"/>
        <color indexed="10"/>
        <rFont val="Arial"/>
        <family val="2"/>
      </rPr>
      <t>2010520010210</t>
    </r>
  </si>
  <si>
    <t>Mininterior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</si>
</sst>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[$-240A]dddd\,\ dd&quot; de &quot;mmmm&quot; de &quot;yyyy"/>
    <numFmt numFmtId="174" formatCode="dd/mm/yyyy;@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4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51" applyFont="1" applyAlignment="1">
      <alignment wrapText="1"/>
      <protection/>
    </xf>
    <xf numFmtId="0" fontId="1" fillId="33" borderId="0" xfId="51" applyFont="1" applyFill="1" applyAlignment="1">
      <alignment vertical="center" wrapText="1"/>
      <protection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33" borderId="0" xfId="51" applyFont="1" applyFill="1" applyAlignment="1">
      <alignment horizontal="center" vertical="center" wrapText="1"/>
      <protection/>
    </xf>
    <xf numFmtId="0" fontId="4" fillId="0" borderId="0" xfId="51" applyFont="1" applyAlignment="1">
      <alignment wrapText="1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2" fillId="33" borderId="0" xfId="51" applyFont="1" applyFill="1" applyAlignment="1">
      <alignment horizontal="left" vertical="center" wrapText="1"/>
      <protection/>
    </xf>
    <xf numFmtId="0" fontId="3" fillId="33" borderId="0" xfId="51" applyFont="1" applyFill="1" applyAlignment="1">
      <alignment vertical="center" wrapText="1"/>
      <protection/>
    </xf>
    <xf numFmtId="37" fontId="1" fillId="0" borderId="0" xfId="51" applyNumberFormat="1" applyFont="1" applyAlignment="1">
      <alignment wrapText="1"/>
      <protection/>
    </xf>
    <xf numFmtId="37" fontId="5" fillId="0" borderId="10" xfId="51" applyNumberFormat="1" applyFont="1" applyBorder="1" applyAlignment="1">
      <alignment wrapText="1"/>
      <protection/>
    </xf>
    <xf numFmtId="0" fontId="5" fillId="0" borderId="10" xfId="51" applyFont="1" applyBorder="1" applyAlignment="1">
      <alignment wrapText="1"/>
      <protection/>
    </xf>
    <xf numFmtId="0" fontId="5" fillId="0" borderId="11" xfId="51" applyFont="1" applyBorder="1" applyAlignment="1">
      <alignment wrapText="1"/>
      <protection/>
    </xf>
    <xf numFmtId="0" fontId="5" fillId="0" borderId="0" xfId="51" applyFont="1" applyAlignment="1">
      <alignment wrapText="1"/>
      <protection/>
    </xf>
    <xf numFmtId="4" fontId="6" fillId="0" borderId="12" xfId="51" applyNumberFormat="1" applyFont="1" applyFill="1" applyBorder="1" applyAlignment="1">
      <alignment horizontal="center" vertical="center"/>
      <protection/>
    </xf>
    <xf numFmtId="9" fontId="6" fillId="0" borderId="12" xfId="51" applyNumberFormat="1" applyFont="1" applyFill="1" applyBorder="1" applyAlignment="1">
      <alignment horizontal="center" vertical="center"/>
      <protection/>
    </xf>
    <xf numFmtId="0" fontId="6" fillId="0" borderId="12" xfId="51" applyNumberFormat="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justify" vertical="center" wrapText="1"/>
      <protection/>
    </xf>
    <xf numFmtId="0" fontId="0" fillId="0" borderId="13" xfId="51" applyFont="1" applyFill="1" applyBorder="1" applyAlignment="1">
      <alignment horizontal="justify" vertical="center" wrapText="1"/>
      <protection/>
    </xf>
    <xf numFmtId="4" fontId="6" fillId="0" borderId="13" xfId="51" applyNumberFormat="1" applyFont="1" applyFill="1" applyBorder="1" applyAlignment="1">
      <alignment horizontal="center" vertical="center"/>
      <protection/>
    </xf>
    <xf numFmtId="0" fontId="7" fillId="0" borderId="14" xfId="51" applyFont="1" applyFill="1" applyBorder="1" applyAlignment="1">
      <alignment horizontal="justify" vertical="center" wrapText="1"/>
      <protection/>
    </xf>
    <xf numFmtId="0" fontId="0" fillId="0" borderId="14" xfId="51" applyFont="1" applyFill="1" applyBorder="1" applyAlignment="1">
      <alignment horizontal="justify" vertical="center" wrapText="1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2" fillId="33" borderId="0" xfId="51" applyFont="1" applyFill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49" fontId="0" fillId="35" borderId="15" xfId="0" applyNumberFormat="1" applyFont="1" applyFill="1" applyBorder="1" applyAlignment="1">
      <alignment horizontal="center" vertical="center" wrapText="1"/>
    </xf>
    <xf numFmtId="37" fontId="5" fillId="36" borderId="10" xfId="51" applyNumberFormat="1" applyFont="1" applyFill="1" applyBorder="1" applyAlignment="1">
      <alignment wrapText="1"/>
      <protection/>
    </xf>
    <xf numFmtId="1" fontId="6" fillId="7" borderId="13" xfId="51" applyNumberFormat="1" applyFont="1" applyFill="1" applyBorder="1" applyAlignment="1">
      <alignment horizontal="center" vertical="center" wrapText="1"/>
      <protection/>
    </xf>
    <xf numFmtId="0" fontId="6" fillId="7" borderId="13" xfId="51" applyFont="1" applyFill="1" applyBorder="1" applyAlignment="1">
      <alignment horizontal="center" vertical="center" wrapText="1"/>
      <protection/>
    </xf>
    <xf numFmtId="3" fontId="6" fillId="7" borderId="13" xfId="51" applyNumberFormat="1" applyFont="1" applyFill="1" applyBorder="1" applyAlignment="1">
      <alignment horizontal="center" vertical="center" wrapText="1"/>
      <protection/>
    </xf>
    <xf numFmtId="1" fontId="6" fillId="7" borderId="12" xfId="51" applyNumberFormat="1" applyFont="1" applyFill="1" applyBorder="1" applyAlignment="1">
      <alignment horizontal="center" vertical="center" wrapText="1"/>
      <protection/>
    </xf>
    <xf numFmtId="0" fontId="6" fillId="7" borderId="12" xfId="51" applyFont="1" applyFill="1" applyBorder="1" applyAlignment="1">
      <alignment horizontal="center" vertical="center" wrapText="1"/>
      <protection/>
    </xf>
    <xf numFmtId="3" fontId="6" fillId="7" borderId="12" xfId="51" applyNumberFormat="1" applyFont="1" applyFill="1" applyBorder="1" applyAlignment="1">
      <alignment horizontal="center" vertical="center" wrapText="1"/>
      <protection/>
    </xf>
    <xf numFmtId="1" fontId="6" fillId="7" borderId="14" xfId="51" applyNumberFormat="1" applyFont="1" applyFill="1" applyBorder="1" applyAlignment="1">
      <alignment horizontal="center" vertical="center" wrapText="1"/>
      <protection/>
    </xf>
    <xf numFmtId="0" fontId="6" fillId="7" borderId="14" xfId="51" applyFont="1" applyFill="1" applyBorder="1" applyAlignment="1">
      <alignment horizontal="center" vertical="center" wrapText="1"/>
      <protection/>
    </xf>
    <xf numFmtId="3" fontId="6" fillId="7" borderId="14" xfId="51" applyNumberFormat="1" applyFont="1" applyFill="1" applyBorder="1" applyAlignment="1">
      <alignment horizontal="center" vertical="center" wrapText="1"/>
      <protection/>
    </xf>
    <xf numFmtId="174" fontId="6" fillId="7" borderId="13" xfId="51" applyNumberFormat="1" applyFont="1" applyFill="1" applyBorder="1" applyAlignment="1">
      <alignment horizontal="center" vertical="center" wrapText="1"/>
      <protection/>
    </xf>
    <xf numFmtId="174" fontId="6" fillId="7" borderId="12" xfId="51" applyNumberFormat="1" applyFont="1" applyFill="1" applyBorder="1" applyAlignment="1">
      <alignment horizontal="center" vertical="center" wrapText="1"/>
      <protection/>
    </xf>
    <xf numFmtId="174" fontId="6" fillId="7" borderId="14" xfId="51" applyNumberFormat="1" applyFont="1" applyFill="1" applyBorder="1" applyAlignment="1">
      <alignment horizontal="center" vertical="center" wrapText="1"/>
      <protection/>
    </xf>
    <xf numFmtId="3" fontId="6" fillId="7" borderId="13" xfId="51" applyNumberFormat="1" applyFont="1" applyFill="1" applyBorder="1" applyAlignment="1">
      <alignment horizontal="center" vertical="center" wrapText="1"/>
      <protection/>
    </xf>
    <xf numFmtId="0" fontId="6" fillId="7" borderId="12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3" fillId="7" borderId="16" xfId="51" applyFont="1" applyFill="1" applyBorder="1" applyAlignment="1">
      <alignment horizontal="center" vertical="center" wrapText="1"/>
      <protection/>
    </xf>
    <xf numFmtId="0" fontId="3" fillId="7" borderId="17" xfId="51" applyFont="1" applyFill="1" applyBorder="1" applyAlignment="1">
      <alignment horizontal="center" vertical="center" wrapText="1"/>
      <protection/>
    </xf>
    <xf numFmtId="0" fontId="3" fillId="7" borderId="18" xfId="51" applyFont="1" applyFill="1" applyBorder="1" applyAlignment="1">
      <alignment horizontal="center" vertical="center" wrapText="1"/>
      <protection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7" borderId="13" xfId="51" applyFont="1" applyFill="1" applyBorder="1" applyAlignment="1">
      <alignment horizontal="center" vertical="center" wrapText="1"/>
      <protection/>
    </xf>
    <xf numFmtId="0" fontId="6" fillId="7" borderId="12" xfId="51" applyFont="1" applyFill="1" applyBorder="1" applyAlignment="1">
      <alignment horizontal="center" vertical="center" wrapText="1"/>
      <protection/>
    </xf>
    <xf numFmtId="0" fontId="6" fillId="7" borderId="14" xfId="51" applyFont="1" applyFill="1" applyBorder="1" applyAlignment="1">
      <alignment horizontal="center" vertical="center" wrapText="1"/>
      <protection/>
    </xf>
    <xf numFmtId="0" fontId="5" fillId="36" borderId="19" xfId="51" applyFont="1" applyFill="1" applyBorder="1" applyAlignment="1">
      <alignment horizontal="center" wrapText="1"/>
      <protection/>
    </xf>
    <xf numFmtId="0" fontId="5" fillId="36" borderId="10" xfId="51" applyFont="1" applyFill="1" applyBorder="1" applyAlignment="1">
      <alignment horizontal="center" wrapText="1"/>
      <protection/>
    </xf>
    <xf numFmtId="0" fontId="2" fillId="37" borderId="13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20" xfId="51" applyFont="1" applyFill="1" applyBorder="1" applyAlignment="1">
      <alignment horizontal="justify" vertical="center" wrapText="1"/>
      <protection/>
    </xf>
    <xf numFmtId="0" fontId="0" fillId="0" borderId="21" xfId="51" applyFont="1" applyFill="1" applyBorder="1" applyAlignment="1">
      <alignment horizontal="justify" vertical="center" wrapText="1"/>
      <protection/>
    </xf>
    <xf numFmtId="0" fontId="0" fillId="0" borderId="22" xfId="51" applyFont="1" applyFill="1" applyBorder="1" applyAlignment="1">
      <alignment horizontal="justify" vertical="center" wrapText="1"/>
      <protection/>
    </xf>
    <xf numFmtId="0" fontId="0" fillId="0" borderId="12" xfId="51" applyFont="1" applyFill="1" applyBorder="1" applyAlignment="1">
      <alignment horizontal="justify" vertical="center" wrapText="1"/>
      <protection/>
    </xf>
    <xf numFmtId="49" fontId="1" fillId="35" borderId="13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49" fontId="1" fillId="35" borderId="15" xfId="0" applyNumberFormat="1" applyFont="1" applyFill="1" applyBorder="1" applyAlignment="1">
      <alignment horizontal="center" vertical="center" wrapText="1"/>
    </xf>
    <xf numFmtId="4" fontId="4" fillId="38" borderId="13" xfId="51" applyNumberFormat="1" applyFont="1" applyFill="1" applyBorder="1" applyAlignment="1">
      <alignment horizontal="center" vertical="center" wrapText="1"/>
      <protection/>
    </xf>
    <xf numFmtId="4" fontId="4" fillId="38" borderId="12" xfId="51" applyNumberFormat="1" applyFont="1" applyFill="1" applyBorder="1" applyAlignment="1">
      <alignment horizontal="center" vertical="center" wrapText="1"/>
      <protection/>
    </xf>
    <xf numFmtId="4" fontId="4" fillId="38" borderId="14" xfId="51" applyNumberFormat="1" applyFont="1" applyFill="1" applyBorder="1" applyAlignment="1">
      <alignment horizontal="center" vertical="center" wrapText="1"/>
      <protection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0" fillId="0" borderId="13" xfId="51" applyFont="1" applyFill="1" applyBorder="1" applyAlignment="1">
      <alignment horizontal="justify" vertical="center" wrapText="1"/>
      <protection/>
    </xf>
    <xf numFmtId="0" fontId="0" fillId="0" borderId="14" xfId="51" applyFont="1" applyFill="1" applyBorder="1" applyAlignment="1">
      <alignment horizontal="justify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5" fillId="7" borderId="13" xfId="51" applyFont="1" applyFill="1" applyBorder="1" applyAlignment="1">
      <alignment horizontal="center" vertical="center" wrapText="1"/>
      <protection/>
    </xf>
    <xf numFmtId="0" fontId="25" fillId="7" borderId="12" xfId="51" applyFont="1" applyFill="1" applyBorder="1" applyAlignment="1">
      <alignment horizontal="center" vertical="center" wrapText="1"/>
      <protection/>
    </xf>
    <xf numFmtId="0" fontId="25" fillId="7" borderId="14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%20Manejo%20integral%20de%20la%20gesti&#243;n%20del%20riesgo.%20PPRM%2020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4"/>
  <sheetViews>
    <sheetView tabSelected="1" zoomScale="70" zoomScaleNormal="70" zoomScalePageLayoutView="0" workbookViewId="0" topLeftCell="A15">
      <selection activeCell="M24" sqref="M24"/>
    </sheetView>
  </sheetViews>
  <sheetFormatPr defaultColWidth="11.421875" defaultRowHeight="12.75"/>
  <cols>
    <col min="1" max="1" width="21.421875" style="1" customWidth="1"/>
    <col min="2" max="2" width="23.7109375" style="1" customWidth="1"/>
    <col min="3" max="3" width="26.7109375" style="1" customWidth="1"/>
    <col min="4" max="4" width="28.00390625" style="1" customWidth="1"/>
    <col min="5" max="5" width="22.00390625" style="1" customWidth="1"/>
    <col min="6" max="6" width="13.57421875" style="1" customWidth="1"/>
    <col min="7" max="7" width="14.7109375" style="1" customWidth="1"/>
    <col min="8" max="8" width="24.140625" style="1" customWidth="1"/>
    <col min="9" max="9" width="13.7109375" style="1" customWidth="1"/>
    <col min="10" max="10" width="14.28125" style="1" bestFit="1" customWidth="1"/>
    <col min="11" max="11" width="12.57421875" style="1" bestFit="1" customWidth="1"/>
    <col min="12" max="12" width="14.421875" style="1" bestFit="1" customWidth="1"/>
    <col min="13" max="13" width="14.28125" style="1" bestFit="1" customWidth="1"/>
    <col min="14" max="14" width="13.7109375" style="1" customWidth="1"/>
    <col min="15" max="15" width="12.8515625" style="1" customWidth="1"/>
    <col min="16" max="16" width="11.421875" style="1" customWidth="1"/>
    <col min="17" max="17" width="14.57421875" style="1" customWidth="1"/>
    <col min="18" max="16384" width="11.421875" style="1" customWidth="1"/>
  </cols>
  <sheetData>
    <row r="1" spans="1:17" ht="12">
      <c r="A1" s="88" t="s">
        <v>0</v>
      </c>
      <c r="B1" s="89"/>
      <c r="C1" s="90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">
      <c r="A2" s="91" t="s">
        <v>56</v>
      </c>
      <c r="B2" s="92"/>
      <c r="C2" s="93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58" s="2" customFormat="1" ht="12">
      <c r="A3" s="94" t="s">
        <v>1</v>
      </c>
      <c r="B3" s="95"/>
      <c r="C3" s="96"/>
      <c r="D3" s="28"/>
      <c r="E3" s="11"/>
      <c r="F3" s="11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2" customFormat="1" ht="12.75" thickBot="1">
      <c r="A4" s="97" t="s">
        <v>2</v>
      </c>
      <c r="B4" s="98"/>
      <c r="C4" s="99"/>
      <c r="D4" s="12"/>
      <c r="E4" s="12"/>
      <c r="F4" s="12"/>
      <c r="G4" s="12"/>
      <c r="H4" s="10"/>
      <c r="I4" s="10"/>
      <c r="J4" s="10"/>
      <c r="K4" s="10"/>
      <c r="L4" s="10"/>
      <c r="M4" s="10"/>
      <c r="N4" s="10"/>
      <c r="O4" s="10"/>
      <c r="P4" s="10"/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2" customFormat="1" ht="12.75" thickBot="1">
      <c r="A5" s="11"/>
      <c r="B5" s="12"/>
      <c r="C5" s="11"/>
      <c r="D5" s="11"/>
      <c r="E5" s="11"/>
      <c r="F5" s="11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76" s="4" customFormat="1" ht="12">
      <c r="A6" s="100" t="s">
        <v>3</v>
      </c>
      <c r="B6" s="60" t="s">
        <v>4</v>
      </c>
      <c r="C6" s="60" t="s">
        <v>5</v>
      </c>
      <c r="D6" s="53" t="s">
        <v>6</v>
      </c>
      <c r="E6" s="53" t="s">
        <v>7</v>
      </c>
      <c r="F6" s="84" t="s">
        <v>55</v>
      </c>
      <c r="G6" s="68" t="s">
        <v>54</v>
      </c>
      <c r="H6" s="84" t="s">
        <v>8</v>
      </c>
      <c r="I6" s="84" t="s">
        <v>9</v>
      </c>
      <c r="J6" s="84"/>
      <c r="K6" s="84"/>
      <c r="L6" s="84"/>
      <c r="M6" s="79" t="s">
        <v>50</v>
      </c>
      <c r="N6" s="82" t="s">
        <v>51</v>
      </c>
      <c r="O6" s="82"/>
      <c r="P6" s="85" t="s">
        <v>10</v>
      </c>
      <c r="Q6" s="74" t="s">
        <v>48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s="5" customFormat="1" ht="12">
      <c r="A7" s="101"/>
      <c r="B7" s="61"/>
      <c r="C7" s="61"/>
      <c r="D7" s="54"/>
      <c r="E7" s="54"/>
      <c r="F7" s="51"/>
      <c r="G7" s="69"/>
      <c r="H7" s="51"/>
      <c r="I7" s="51" t="s">
        <v>11</v>
      </c>
      <c r="J7" s="51" t="s">
        <v>12</v>
      </c>
      <c r="K7" s="51"/>
      <c r="L7" s="51" t="s">
        <v>13</v>
      </c>
      <c r="M7" s="80"/>
      <c r="N7" s="83"/>
      <c r="O7" s="83"/>
      <c r="P7" s="86"/>
      <c r="Q7" s="7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s="5" customFormat="1" ht="26.25" thickBot="1">
      <c r="A8" s="102"/>
      <c r="B8" s="62"/>
      <c r="C8" s="62"/>
      <c r="D8" s="63"/>
      <c r="E8" s="29" t="s">
        <v>14</v>
      </c>
      <c r="F8" s="52"/>
      <c r="G8" s="70"/>
      <c r="H8" s="52"/>
      <c r="I8" s="52"/>
      <c r="J8" s="30" t="s">
        <v>15</v>
      </c>
      <c r="K8" s="30" t="s">
        <v>16</v>
      </c>
      <c r="L8" s="52"/>
      <c r="M8" s="81"/>
      <c r="N8" s="31" t="s">
        <v>52</v>
      </c>
      <c r="O8" s="31" t="s">
        <v>53</v>
      </c>
      <c r="P8" s="87"/>
      <c r="Q8" s="7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58" s="7" customFormat="1" ht="63.75">
      <c r="A9" s="64" t="s">
        <v>17</v>
      </c>
      <c r="B9" s="77" t="s">
        <v>18</v>
      </c>
      <c r="C9" s="77" t="s">
        <v>19</v>
      </c>
      <c r="D9" s="23" t="s">
        <v>20</v>
      </c>
      <c r="E9" s="23" t="s">
        <v>57</v>
      </c>
      <c r="F9" s="24" t="s">
        <v>58</v>
      </c>
      <c r="G9" s="71" t="s">
        <v>60</v>
      </c>
      <c r="H9" s="103" t="s">
        <v>62</v>
      </c>
      <c r="I9" s="33">
        <v>0</v>
      </c>
      <c r="J9" s="33">
        <v>0</v>
      </c>
      <c r="K9" s="34"/>
      <c r="L9" s="35">
        <f>J9+I9</f>
        <v>0</v>
      </c>
      <c r="M9" s="45">
        <f>SUM(L9:L20)</f>
        <v>372831891.63</v>
      </c>
      <c r="N9" s="42">
        <v>40545</v>
      </c>
      <c r="O9" s="42">
        <v>40908</v>
      </c>
      <c r="P9" s="55" t="s">
        <v>61</v>
      </c>
      <c r="Q9" s="4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7" customFormat="1" ht="51">
      <c r="A10" s="65"/>
      <c r="B10" s="67"/>
      <c r="C10" s="67"/>
      <c r="D10" s="22" t="s">
        <v>21</v>
      </c>
      <c r="E10" s="22" t="s">
        <v>22</v>
      </c>
      <c r="F10" s="18" t="s">
        <v>58</v>
      </c>
      <c r="G10" s="72"/>
      <c r="H10" s="104"/>
      <c r="I10" s="36">
        <v>0</v>
      </c>
      <c r="J10" s="36">
        <v>0</v>
      </c>
      <c r="K10" s="37"/>
      <c r="L10" s="38">
        <f aca="true" t="shared" si="0" ref="L10:L20">J10+I10</f>
        <v>0</v>
      </c>
      <c r="M10" s="46"/>
      <c r="N10" s="43"/>
      <c r="O10" s="43"/>
      <c r="P10" s="56"/>
      <c r="Q10" s="4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s="7" customFormat="1" ht="63.75">
      <c r="A11" s="65"/>
      <c r="B11" s="67"/>
      <c r="C11" s="67" t="s">
        <v>23</v>
      </c>
      <c r="D11" s="22" t="s">
        <v>24</v>
      </c>
      <c r="E11" s="22" t="s">
        <v>25</v>
      </c>
      <c r="F11" s="18" t="s">
        <v>58</v>
      </c>
      <c r="G11" s="72"/>
      <c r="H11" s="104"/>
      <c r="I11" s="36">
        <v>0</v>
      </c>
      <c r="J11" s="36">
        <v>0</v>
      </c>
      <c r="K11" s="37"/>
      <c r="L11" s="38">
        <f t="shared" si="0"/>
        <v>0</v>
      </c>
      <c r="M11" s="46"/>
      <c r="N11" s="43"/>
      <c r="O11" s="43"/>
      <c r="P11" s="56"/>
      <c r="Q11" s="49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7" customFormat="1" ht="76.5">
      <c r="A12" s="65"/>
      <c r="B12" s="67"/>
      <c r="C12" s="67"/>
      <c r="D12" s="22" t="s">
        <v>26</v>
      </c>
      <c r="E12" s="22" t="s">
        <v>27</v>
      </c>
      <c r="F12" s="19">
        <v>1</v>
      </c>
      <c r="G12" s="72"/>
      <c r="H12" s="104"/>
      <c r="I12" s="36">
        <v>0</v>
      </c>
      <c r="J12" s="36">
        <v>0</v>
      </c>
      <c r="K12" s="37"/>
      <c r="L12" s="38">
        <f t="shared" si="0"/>
        <v>0</v>
      </c>
      <c r="M12" s="46"/>
      <c r="N12" s="43"/>
      <c r="O12" s="43"/>
      <c r="P12" s="56"/>
      <c r="Q12" s="49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s="7" customFormat="1" ht="76.5">
      <c r="A13" s="65"/>
      <c r="B13" s="67"/>
      <c r="C13" s="67"/>
      <c r="D13" s="22" t="s">
        <v>28</v>
      </c>
      <c r="E13" s="22" t="s">
        <v>59</v>
      </c>
      <c r="F13" s="19">
        <v>1</v>
      </c>
      <c r="G13" s="72"/>
      <c r="H13" s="104"/>
      <c r="I13" s="36">
        <v>0</v>
      </c>
      <c r="J13" s="36">
        <v>0</v>
      </c>
      <c r="K13" s="37"/>
      <c r="L13" s="38">
        <f t="shared" si="0"/>
        <v>0</v>
      </c>
      <c r="M13" s="46"/>
      <c r="N13" s="43"/>
      <c r="O13" s="43"/>
      <c r="P13" s="56"/>
      <c r="Q13" s="49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7" customFormat="1" ht="76.5">
      <c r="A14" s="65"/>
      <c r="B14" s="67"/>
      <c r="C14" s="67"/>
      <c r="D14" s="22" t="s">
        <v>29</v>
      </c>
      <c r="E14" s="22" t="s">
        <v>30</v>
      </c>
      <c r="F14" s="20">
        <v>200</v>
      </c>
      <c r="G14" s="72"/>
      <c r="H14" s="104"/>
      <c r="I14" s="38">
        <v>10000000</v>
      </c>
      <c r="J14" s="36">
        <v>0</v>
      </c>
      <c r="K14" s="37"/>
      <c r="L14" s="38">
        <f t="shared" si="0"/>
        <v>10000000</v>
      </c>
      <c r="M14" s="46"/>
      <c r="N14" s="43"/>
      <c r="O14" s="43"/>
      <c r="P14" s="56"/>
      <c r="Q14" s="49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s="7" customFormat="1" ht="76.5">
      <c r="A15" s="65"/>
      <c r="B15" s="67"/>
      <c r="C15" s="67" t="s">
        <v>31</v>
      </c>
      <c r="D15" s="22" t="s">
        <v>32</v>
      </c>
      <c r="E15" s="22" t="s">
        <v>33</v>
      </c>
      <c r="F15" s="19">
        <v>1</v>
      </c>
      <c r="G15" s="72"/>
      <c r="H15" s="104"/>
      <c r="I15" s="38">
        <v>35000000</v>
      </c>
      <c r="J15" s="38">
        <v>322831891.63</v>
      </c>
      <c r="K15" s="37" t="s">
        <v>63</v>
      </c>
      <c r="L15" s="38">
        <f t="shared" si="0"/>
        <v>357831891.63</v>
      </c>
      <c r="M15" s="46"/>
      <c r="N15" s="43"/>
      <c r="O15" s="43"/>
      <c r="P15" s="56"/>
      <c r="Q15" s="49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17" s="6" customFormat="1" ht="63.75">
      <c r="A16" s="65"/>
      <c r="B16" s="67"/>
      <c r="C16" s="67"/>
      <c r="D16" s="22" t="s">
        <v>34</v>
      </c>
      <c r="E16" s="22" t="s">
        <v>35</v>
      </c>
      <c r="F16" s="19">
        <v>1</v>
      </c>
      <c r="G16" s="72"/>
      <c r="H16" s="104"/>
      <c r="I16" s="38">
        <v>0</v>
      </c>
      <c r="J16" s="36">
        <v>0</v>
      </c>
      <c r="K16" s="37"/>
      <c r="L16" s="38">
        <f t="shared" si="0"/>
        <v>0</v>
      </c>
      <c r="M16" s="46"/>
      <c r="N16" s="43"/>
      <c r="O16" s="43"/>
      <c r="P16" s="56"/>
      <c r="Q16" s="49"/>
    </row>
    <row r="17" spans="1:17" ht="76.5">
      <c r="A17" s="65"/>
      <c r="B17" s="67"/>
      <c r="C17" s="22" t="s">
        <v>36</v>
      </c>
      <c r="D17" s="22" t="s">
        <v>37</v>
      </c>
      <c r="E17" s="22" t="s">
        <v>38</v>
      </c>
      <c r="F17" s="20">
        <v>17</v>
      </c>
      <c r="G17" s="72"/>
      <c r="H17" s="104"/>
      <c r="I17" s="38">
        <v>5000000</v>
      </c>
      <c r="J17" s="36">
        <v>0</v>
      </c>
      <c r="K17" s="37">
        <v>0</v>
      </c>
      <c r="L17" s="38">
        <f t="shared" si="0"/>
        <v>5000000</v>
      </c>
      <c r="M17" s="46"/>
      <c r="N17" s="43"/>
      <c r="O17" s="43"/>
      <c r="P17" s="56"/>
      <c r="Q17" s="49"/>
    </row>
    <row r="18" spans="1:17" ht="89.25">
      <c r="A18" s="65"/>
      <c r="B18" s="67"/>
      <c r="C18" s="22" t="s">
        <v>39</v>
      </c>
      <c r="D18" s="22" t="s">
        <v>40</v>
      </c>
      <c r="E18" s="22" t="s">
        <v>41</v>
      </c>
      <c r="F18" s="21" t="s">
        <v>58</v>
      </c>
      <c r="G18" s="72"/>
      <c r="H18" s="104"/>
      <c r="I18" s="36">
        <v>0</v>
      </c>
      <c r="J18" s="36">
        <v>0</v>
      </c>
      <c r="K18" s="37"/>
      <c r="L18" s="38">
        <f t="shared" si="0"/>
        <v>0</v>
      </c>
      <c r="M18" s="46"/>
      <c r="N18" s="43"/>
      <c r="O18" s="43"/>
      <c r="P18" s="56"/>
      <c r="Q18" s="49"/>
    </row>
    <row r="19" spans="1:17" ht="76.5">
      <c r="A19" s="65"/>
      <c r="B19" s="67"/>
      <c r="C19" s="22" t="s">
        <v>42</v>
      </c>
      <c r="D19" s="22" t="s">
        <v>43</v>
      </c>
      <c r="E19" s="22" t="s">
        <v>44</v>
      </c>
      <c r="F19" s="20">
        <v>1</v>
      </c>
      <c r="G19" s="72"/>
      <c r="H19" s="104"/>
      <c r="I19" s="36">
        <v>0</v>
      </c>
      <c r="J19" s="36">
        <v>0</v>
      </c>
      <c r="K19" s="37"/>
      <c r="L19" s="38">
        <f t="shared" si="0"/>
        <v>0</v>
      </c>
      <c r="M19" s="46"/>
      <c r="N19" s="43"/>
      <c r="O19" s="43"/>
      <c r="P19" s="56"/>
      <c r="Q19" s="49"/>
    </row>
    <row r="20" spans="1:17" ht="64.5" thickBot="1">
      <c r="A20" s="66"/>
      <c r="B20" s="78"/>
      <c r="C20" s="25" t="s">
        <v>45</v>
      </c>
      <c r="D20" s="26" t="s">
        <v>46</v>
      </c>
      <c r="E20" s="26" t="s">
        <v>47</v>
      </c>
      <c r="F20" s="27" t="s">
        <v>58</v>
      </c>
      <c r="G20" s="73"/>
      <c r="H20" s="105"/>
      <c r="I20" s="39">
        <v>0</v>
      </c>
      <c r="J20" s="39">
        <v>0</v>
      </c>
      <c r="K20" s="40"/>
      <c r="L20" s="41">
        <f t="shared" si="0"/>
        <v>0</v>
      </c>
      <c r="M20" s="47"/>
      <c r="N20" s="44"/>
      <c r="O20" s="44"/>
      <c r="P20" s="57"/>
      <c r="Q20" s="50"/>
    </row>
    <row r="21" spans="1:17" s="17" customFormat="1" ht="15.75" thickBot="1">
      <c r="A21" s="58" t="s">
        <v>49</v>
      </c>
      <c r="B21" s="59"/>
      <c r="C21" s="59"/>
      <c r="D21" s="59"/>
      <c r="E21" s="59"/>
      <c r="F21" s="59"/>
      <c r="G21" s="59"/>
      <c r="H21" s="59"/>
      <c r="I21" s="32">
        <f>SUM(I9:I20)</f>
        <v>50000000</v>
      </c>
      <c r="J21" s="32">
        <f>SUM(J11:J20)</f>
        <v>322831891.63</v>
      </c>
      <c r="K21" s="32"/>
      <c r="L21" s="32">
        <f>SUM(L11:L20)</f>
        <v>372831891.63</v>
      </c>
      <c r="M21" s="32">
        <f>SUM(M9:M20)</f>
        <v>372831891.63</v>
      </c>
      <c r="N21" s="14"/>
      <c r="O21" s="14"/>
      <c r="P21" s="15"/>
      <c r="Q21" s="16"/>
    </row>
    <row r="22" ht="12">
      <c r="I22" s="13"/>
    </row>
    <row r="24" ht="12">
      <c r="M24" s="13"/>
    </row>
    <row r="33" ht="14.25">
      <c r="D33" s="8"/>
    </row>
    <row r="34" ht="14.25">
      <c r="D34" s="8"/>
    </row>
    <row r="35" ht="14.25">
      <c r="D35" s="8"/>
    </row>
    <row r="36" ht="14.25">
      <c r="D36" s="8"/>
    </row>
    <row r="37" ht="14.25">
      <c r="D37" s="8"/>
    </row>
    <row r="38" ht="14.25">
      <c r="D38" s="8"/>
    </row>
    <row r="39" ht="14.25">
      <c r="D39" s="8"/>
    </row>
    <row r="40" ht="14.25">
      <c r="D40" s="8"/>
    </row>
    <row r="41" ht="14.25">
      <c r="D41" s="8"/>
    </row>
    <row r="42" ht="14.25">
      <c r="D42" s="8"/>
    </row>
    <row r="43" ht="14.25">
      <c r="D43" s="8"/>
    </row>
    <row r="44" ht="14.25">
      <c r="D44" s="8"/>
    </row>
  </sheetData>
  <sheetProtection/>
  <mergeCells count="33">
    <mergeCell ref="H6:H8"/>
    <mergeCell ref="A6:A8"/>
    <mergeCell ref="B6:B8"/>
    <mergeCell ref="C11:C14"/>
    <mergeCell ref="M6:M8"/>
    <mergeCell ref="N6:O7"/>
    <mergeCell ref="I6:L6"/>
    <mergeCell ref="P6:P8"/>
    <mergeCell ref="A1:C1"/>
    <mergeCell ref="A2:C2"/>
    <mergeCell ref="A3:C3"/>
    <mergeCell ref="A4:C4"/>
    <mergeCell ref="F6:F8"/>
    <mergeCell ref="A21:H21"/>
    <mergeCell ref="C6:C8"/>
    <mergeCell ref="D6:D8"/>
    <mergeCell ref="A9:A20"/>
    <mergeCell ref="C15:C16"/>
    <mergeCell ref="G6:G8"/>
    <mergeCell ref="G9:G20"/>
    <mergeCell ref="H9:H20"/>
    <mergeCell ref="B9:B20"/>
    <mergeCell ref="C9:C10"/>
    <mergeCell ref="N9:N20"/>
    <mergeCell ref="M9:M20"/>
    <mergeCell ref="Q9:Q20"/>
    <mergeCell ref="L7:L8"/>
    <mergeCell ref="E6:E7"/>
    <mergeCell ref="I7:I8"/>
    <mergeCell ref="J7:K7"/>
    <mergeCell ref="O9:O20"/>
    <mergeCell ref="P9:P20"/>
    <mergeCell ref="Q6:Q8"/>
  </mergeCells>
  <printOptions/>
  <pageMargins left="0.25" right="0.25" top="0.75" bottom="0.75" header="0.3" footer="0.3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2010-11-12T16:47:17Z</cp:lastPrinted>
  <dcterms:created xsi:type="dcterms:W3CDTF">2009-09-17T13:48:34Z</dcterms:created>
  <dcterms:modified xsi:type="dcterms:W3CDTF">2011-01-03T22:49:47Z</dcterms:modified>
  <cp:category/>
  <cp:version/>
  <cp:contentType/>
  <cp:contentStatus/>
</cp:coreProperties>
</file>