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920" activeTab="0"/>
  </bookViews>
  <sheets>
    <sheet name="copia" sheetId="1" r:id="rId1"/>
    <sheet name="ORIGINAL" sheetId="2" r:id="rId2"/>
  </sheets>
  <definedNames/>
  <calcPr fullCalcOnLoad="1"/>
</workbook>
</file>

<file path=xl/sharedStrings.xml><?xml version="1.0" encoding="utf-8"?>
<sst xmlns="http://schemas.openxmlformats.org/spreadsheetml/2006/main" count="161" uniqueCount="84">
  <si>
    <t>PLAN INDICATIVO 2008 -2011</t>
  </si>
  <si>
    <t>EJE ESTRATEGICO DIALOGO CIUDADANO Y BUEN GOBIERNO</t>
  </si>
  <si>
    <t>PROGRAMA CULTURA DE LO PUBLICO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</si>
  <si>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</si>
  <si>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</si>
  <si>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</si>
  <si>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</si>
  <si>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</si>
  <si>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</si>
  <si>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</si>
  <si>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</si>
  <si>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</si>
  <si>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</si>
  <si>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</si>
  <si>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</si>
  <si>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</si>
  <si>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</si>
  <si>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Deficiencia en la implementación de un modelo institucional orientado hacia un buen gobierno, la transparencia y la ética en lo público</t>
  </si>
  <si>
    <t>Prestar un servicio sustentado en un modelo institucional  transparente, efectivo y ético,  con calidad y calidez</t>
  </si>
  <si>
    <t xml:space="preserve">Implementación de instrumentos para la evaluar, hacer seguimiento y monitoreo al nivel de cumplimiento del Plan de Desarrollo. </t>
  </si>
  <si>
    <t xml:space="preserve">Se fortalecerá un sistema para evaluar, hacer seguimiento y monitoreo al nivel de cumplimiento del Plan de Desarrollo. </t>
  </si>
  <si>
    <t>Sistema para evaluar, hacer seguimiento y monitoreo al nivel de cumplimiento del Plan de Desarrollo fortalecido y operando.</t>
  </si>
  <si>
    <t>SI</t>
  </si>
  <si>
    <t xml:space="preserve">Articulación y fortalecimiento sistemático de las herramientas de tecnología, información y  comunicación TICs para la gestión pública municipal. </t>
  </si>
  <si>
    <t>Se diseñará la estructura de datos  para la conformación de un sistema de información integral.</t>
  </si>
  <si>
    <t>Estructura de datos  para la conformación de un sistema de información integral diseñado.</t>
  </si>
  <si>
    <t>Se realizará los enlaces inalámbricos de las sedes descentralizadas físicamente con el Centro Administrativo Municipal.</t>
  </si>
  <si>
    <t>Enlaces inalámbricos realizados.</t>
  </si>
  <si>
    <t>Se ajustará y mejorará la red de datos del Centro Administrativo Municipal.</t>
  </si>
  <si>
    <t>Implementación de un Plan de Comunicación Municipal</t>
  </si>
  <si>
    <t>Se implementará un Plan de Comunicación Municipal</t>
  </si>
  <si>
    <t>Implementación del Consejo Municipal de Comunicación.</t>
  </si>
  <si>
    <t>Se implementará el Consejo Municipal de Comunicación.</t>
  </si>
  <si>
    <t>Implementación del Modelo Estándar de Control Interno y el Sistema de la Gestión de la Calidad en articulación con el Sistema de Desarrollo Administrativo, con prioridad en  el SISBEN y el sistema de estratificación socioeconómica</t>
  </si>
  <si>
    <t>Implementación de un plan de capacitación, inducción, reinducción y cualificación para los servidores públicos de acuerdo a lo establecido en la normatividad vigente.</t>
  </si>
  <si>
    <t>Se implementará 1 plan de capacitación (formal y no formal) y cualificación para el 100% de los servidores públicos de acuerdo a lo establecido en la normatividad vigente.</t>
  </si>
  <si>
    <t>Plan de capacitación y cualificación para servidores públicos implementado de acuerdo a lo establecido en la normatividad vigente.</t>
  </si>
  <si>
    <t>Implementación de programas de bienestar social para los  servidores públicos municipales.</t>
  </si>
  <si>
    <t xml:space="preserve">Se implementará 1 plan integral de bienestar social e incentivos para los  servidores públicos municipales. </t>
  </si>
  <si>
    <t xml:space="preserve">Plan integral de bienestar social e incentivos para servidores públicos implementado. </t>
  </si>
  <si>
    <t>Suscripción e implementación de los compromisos adquiridos en el Pacto por la Transparencia y Transparencia por Colombia.</t>
  </si>
  <si>
    <t>Se suscribirá y se cumplirá en un 100% los compromisos adquiridos en el Pacto por la Transparencia y Transparencia por Colombia.</t>
  </si>
  <si>
    <t>Porcentaje de cumplimiento de los pactos por la Transparencia y Transparencia por Colombia.</t>
  </si>
  <si>
    <t>Implementación del Sistema General de Archivo Municipal de acuerdo a lo establecido por la norma.</t>
  </si>
  <si>
    <t>Se implementará en un 90% el Sistema General de Archivo Municipal de acuerdo a lo establecido por la norma.</t>
  </si>
  <si>
    <t>Porcentaje de avance en la implementación del Sistema General de Archivo Municipal.</t>
  </si>
  <si>
    <t>OBSERVACIONES</t>
  </si>
  <si>
    <t>Porcentaje de avance en la implementación del Sistema de inventarios.</t>
  </si>
  <si>
    <t>T  O  T  A  L</t>
  </si>
  <si>
    <t>Presupuesto por Resultados. Municipio de Pasto.  2010</t>
  </si>
  <si>
    <t>META PROGRAMADA 2010</t>
  </si>
  <si>
    <t>Juan Diego Enríquez Lara - Secretario General.</t>
  </si>
  <si>
    <t>Red de datos del Centro Administrativo Municipal ajustada y mejorada</t>
  </si>
  <si>
    <t>Plan de Comunicación Municipal implementado.</t>
  </si>
  <si>
    <t>Consejo Municipal de Comunicación implementado.</t>
  </si>
  <si>
    <t>Modelo Estándar de Control Interno y el Sistema de la Gestión de la Calidad en articulación con el Sistema de Desarrollo Administrativo implementado.</t>
  </si>
  <si>
    <t>APORTE DE LAS EMPRESAS</t>
  </si>
  <si>
    <t>Guillermo Villota Gómez - Control Interno</t>
  </si>
  <si>
    <t>Implementación del Plan de capacitación, cualificación  y bienestar social para servidores públicos del Municipio de Pasto.</t>
  </si>
  <si>
    <t xml:space="preserve">Fortalecimiento del sistema de seguimiento del Plan de Desarrollo y proyectos de inversión del Municipio de Pasto. </t>
  </si>
  <si>
    <r>
      <t xml:space="preserve">Fortalecimiento de los sistemas de información y tecnológico de la Alcaldía de Pasto. </t>
    </r>
  </si>
  <si>
    <t xml:space="preserve">Fortalecimiento y mejoramiento del sistema de comunicación y publicidad de la administración Municipal de Pasto. </t>
  </si>
  <si>
    <t xml:space="preserve">Fortalecimiento en la implementación y actualización de la estratificación socioeconómica del Municipio de Pasto. </t>
  </si>
  <si>
    <r>
      <t xml:space="preserve">Mantenimiento y mejoramiento del Sistema de Gestión de Calidad, armonizado con los sistemas de Control y Desarrollo Administrativo. Municipio de Pasto. </t>
    </r>
  </si>
  <si>
    <t xml:space="preserve">Operatividad y fortalecimiento del Sistema de Identificación, selección y clasificación de potenciales beneficiarios a programas sociales del Estado. Municipio de Pasto. </t>
  </si>
  <si>
    <t xml:space="preserve">Levantamiento inventario documental del archivo central del municipio de Pasto vigencia 2.010.  </t>
  </si>
  <si>
    <t xml:space="preserve">Implementación  de la unidad de correspondencia en la Alcaldía Municipal de Pasto I etapa. </t>
  </si>
  <si>
    <t>Alina Conztanza Silva - Oficina de Comunicación Social.</t>
  </si>
  <si>
    <t>Miguel Paredes Mora - Departamento de Contratación.</t>
  </si>
  <si>
    <t>VALOR PROYECTO</t>
  </si>
  <si>
    <t>Nelson Hernán Rosero E. - Oficina de Planeación de Gestión Institucional</t>
  </si>
  <si>
    <t>Liana Yela Guerrero - Secretaría de Planeación.</t>
  </si>
  <si>
    <r>
      <t xml:space="preserve">Fortalecimiento y mejoramiento del sistema de comunicación y publicidad de la Administración Municipal de Pasto. </t>
    </r>
    <r>
      <rPr>
        <b/>
        <sz val="10"/>
        <color indexed="10"/>
        <rFont val="Arial"/>
        <family val="2"/>
      </rPr>
      <t>2010520010201</t>
    </r>
  </si>
  <si>
    <r>
      <t xml:space="preserve">Fortalecimiento del sistema de seguimiento al Plan de Desarrollo "Queremos más - podemos más" y a proyectos de inversión del Municipio de Pasto. </t>
    </r>
    <r>
      <rPr>
        <b/>
        <sz val="10"/>
        <color indexed="10"/>
        <rFont val="Arial"/>
        <family val="2"/>
      </rPr>
      <t>2010520010202</t>
    </r>
  </si>
  <si>
    <r>
      <t xml:space="preserve">Mantenimiento y seguimiento al Sistema Integrado de Gestión (MECI y Calidad) del Municipio de Pasto. </t>
    </r>
    <r>
      <rPr>
        <b/>
        <sz val="10"/>
        <color indexed="10"/>
        <rFont val="Arial"/>
        <family val="2"/>
      </rPr>
      <t>2011520010009</t>
    </r>
  </si>
  <si>
    <r>
      <t xml:space="preserve">Sostenibilidad del sistema de contratación del Municipio de Pasto. </t>
    </r>
    <r>
      <rPr>
        <b/>
        <sz val="10"/>
        <color indexed="10"/>
        <rFont val="Arial"/>
        <family val="2"/>
      </rPr>
      <t>2011520010011</t>
    </r>
  </si>
  <si>
    <r>
      <t xml:space="preserve">Fortalecimiento del sistema de inventarios de bienes  muebles y equipos del Municipio de Pasto.  </t>
    </r>
    <r>
      <rPr>
        <b/>
        <sz val="10"/>
        <color indexed="10"/>
        <rFont val="Arial"/>
        <family val="2"/>
      </rPr>
      <t>2011520010020</t>
    </r>
  </si>
  <si>
    <r>
      <t xml:space="preserve">Sostenibilidad del sistema de contratación del Municipio de Pasto. </t>
    </r>
    <r>
      <rPr>
        <b/>
        <sz val="10"/>
        <color indexed="9"/>
        <rFont val="Arial"/>
        <family val="2"/>
      </rPr>
      <t>2011520010011</t>
    </r>
  </si>
  <si>
    <r>
      <t xml:space="preserve">Fortalecimiento del sistema de inventarios de bienes  muebles y equipos del Municipio de Pasto.  </t>
    </r>
    <r>
      <rPr>
        <b/>
        <sz val="10"/>
        <color indexed="9"/>
        <rFont val="Arial"/>
        <family val="2"/>
      </rPr>
      <t>2011520010020</t>
    </r>
  </si>
  <si>
    <r>
      <t xml:space="preserve">Fortalecimiento de los sistemas y tecnologías de la información de la Alcaldía de Pasto. </t>
    </r>
    <r>
      <rPr>
        <b/>
        <sz val="10"/>
        <color indexed="10"/>
        <rFont val="Arial"/>
        <family val="2"/>
      </rPr>
      <t>2011520010035</t>
    </r>
    <r>
      <rPr>
        <sz val="10"/>
        <rFont val="Arial"/>
        <family val="2"/>
      </rPr>
      <t xml:space="preserve">
</t>
    </r>
  </si>
  <si>
    <r>
      <t>Implementación del plan de capacitación para personal de la Alcaldía de Pasto.</t>
    </r>
    <r>
      <rPr>
        <b/>
        <sz val="10"/>
        <color indexed="10"/>
        <rFont val="Arial"/>
        <family val="2"/>
      </rPr>
      <t>2011520010042</t>
    </r>
  </si>
  <si>
    <r>
      <t xml:space="preserve">Levantamiento inventario documental del Archivo Central del Municipio de Pasto. </t>
    </r>
    <r>
      <rPr>
        <b/>
        <sz val="10"/>
        <color indexed="10"/>
        <rFont val="Arial"/>
        <family val="2"/>
      </rPr>
      <t>2011520010058</t>
    </r>
  </si>
  <si>
    <r>
      <t xml:space="preserve">Implementación de la unidad de correspondencia en la Alcaldía de Pasto. </t>
    </r>
    <r>
      <rPr>
        <b/>
        <sz val="10"/>
        <color indexed="10"/>
        <rFont val="Arial"/>
        <family val="2"/>
      </rPr>
      <t>2011520010067</t>
    </r>
  </si>
  <si>
    <r>
      <t xml:space="preserve">Operatividad y fortalecimiento del Sistema de Identificación, selección y clasificación de potenciales beneficiarios a programas sociales del Estado. Municipio de Pasto. </t>
    </r>
    <r>
      <rPr>
        <b/>
        <sz val="10"/>
        <color indexed="10"/>
        <rFont val="Arial"/>
        <family val="2"/>
      </rPr>
      <t>2011520010069</t>
    </r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</si>
</sst>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[$$-240A]\ * #,##0.00_);_([$$-240A]\ * \(#,##0.00\);_([$$-240A]\ * &quot;-&quot;??_);_(@_)"/>
    <numFmt numFmtId="177" formatCode="[$$-240A]\ #,##0.00_);\([$$-240A]\ #,##0.00\)"/>
  </numFmts>
  <fonts count="7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2" fillId="33" borderId="0" xfId="53" applyFont="1" applyFill="1" applyBorder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33" borderId="0" xfId="53" applyFont="1" applyFill="1" applyAlignment="1">
      <alignment horizontal="left" vertical="center" wrapText="1"/>
      <protection/>
    </xf>
    <xf numFmtId="0" fontId="3" fillId="33" borderId="0" xfId="53" applyFont="1" applyFill="1" applyAlignment="1">
      <alignment vertical="center" wrapText="1"/>
      <protection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53" applyFont="1" applyBorder="1" applyAlignment="1">
      <alignment horizontal="justify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33" borderId="0" xfId="53" applyFont="1" applyFill="1" applyAlignment="1">
      <alignment horizontal="center" vertical="center" wrapText="1"/>
      <protection/>
    </xf>
    <xf numFmtId="0" fontId="0" fillId="0" borderId="11" xfId="53" applyFont="1" applyBorder="1" applyAlignment="1">
      <alignment horizontal="justify" vertical="center" wrapText="1"/>
      <protection/>
    </xf>
    <xf numFmtId="0" fontId="8" fillId="0" borderId="11" xfId="53" applyFont="1" applyBorder="1" applyAlignment="1">
      <alignment horizontal="justify" vertical="center" wrapText="1"/>
      <protection/>
    </xf>
    <xf numFmtId="0" fontId="9" fillId="0" borderId="0" xfId="53" applyFont="1" applyAlignment="1">
      <alignment wrapText="1"/>
      <protection/>
    </xf>
    <xf numFmtId="0" fontId="2" fillId="0" borderId="0" xfId="53" applyFont="1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1" fontId="0" fillId="0" borderId="0" xfId="53" applyNumberFormat="1" applyFont="1" applyAlignment="1">
      <alignment horizontal="center" vertical="center" wrapText="1"/>
      <protection/>
    </xf>
    <xf numFmtId="9" fontId="10" fillId="0" borderId="11" xfId="56" applyFont="1" applyBorder="1" applyAlignment="1">
      <alignment horizontal="center" vertical="center" wrapText="1"/>
    </xf>
    <xf numFmtId="0" fontId="0" fillId="0" borderId="13" xfId="53" applyFont="1" applyBorder="1" applyAlignment="1">
      <alignment horizontal="justify" vertical="center" wrapText="1"/>
      <protection/>
    </xf>
    <xf numFmtId="9" fontId="10" fillId="0" borderId="13" xfId="56" applyFont="1" applyBorder="1" applyAlignment="1">
      <alignment horizontal="center" vertical="center" wrapText="1"/>
    </xf>
    <xf numFmtId="0" fontId="0" fillId="36" borderId="11" xfId="53" applyFont="1" applyFill="1" applyBorder="1" applyAlignment="1">
      <alignment horizontal="justify" vertical="center" wrapText="1"/>
      <protection/>
    </xf>
    <xf numFmtId="9" fontId="10" fillId="36" borderId="11" xfId="56" applyFont="1" applyFill="1" applyBorder="1" applyAlignment="1">
      <alignment horizontal="center" vertical="center" wrapText="1"/>
    </xf>
    <xf numFmtId="0" fontId="0" fillId="7" borderId="10" xfId="53" applyFont="1" applyFill="1" applyBorder="1" applyAlignment="1">
      <alignment horizontal="center" vertical="center" wrapText="1"/>
      <protection/>
    </xf>
    <xf numFmtId="3" fontId="9" fillId="7" borderId="10" xfId="53" applyNumberFormat="1" applyFont="1" applyFill="1" applyBorder="1" applyAlignment="1">
      <alignment horizontal="center" vertical="center" wrapText="1"/>
      <protection/>
    </xf>
    <xf numFmtId="0" fontId="0" fillId="7" borderId="11" xfId="0" applyFont="1" applyFill="1" applyBorder="1" applyAlignment="1">
      <alignment horizontal="justify" vertical="center" wrapText="1"/>
    </xf>
    <xf numFmtId="3" fontId="9" fillId="7" borderId="11" xfId="53" applyNumberFormat="1" applyFont="1" applyFill="1" applyBorder="1" applyAlignment="1">
      <alignment horizontal="center" vertical="center" wrapText="1"/>
      <protection/>
    </xf>
    <xf numFmtId="0" fontId="0" fillId="7" borderId="11" xfId="53" applyFont="1" applyFill="1" applyBorder="1" applyAlignment="1">
      <alignment horizontal="center" vertical="center" wrapText="1"/>
      <protection/>
    </xf>
    <xf numFmtId="3" fontId="9" fillId="7" borderId="11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justify" vertical="center" wrapText="1"/>
    </xf>
    <xf numFmtId="0" fontId="3" fillId="7" borderId="11" xfId="53" applyFont="1" applyFill="1" applyBorder="1" applyAlignment="1">
      <alignment wrapText="1"/>
      <protection/>
    </xf>
    <xf numFmtId="0" fontId="0" fillId="7" borderId="13" xfId="0" applyFont="1" applyFill="1" applyBorder="1" applyAlignment="1">
      <alignment horizontal="justify" vertical="center" wrapText="1"/>
    </xf>
    <xf numFmtId="3" fontId="9" fillId="7" borderId="13" xfId="53" applyNumberFormat="1" applyFont="1" applyFill="1" applyBorder="1" applyAlignment="1">
      <alignment horizontal="center" vertical="center" wrapText="1"/>
      <protection/>
    </xf>
    <xf numFmtId="0" fontId="3" fillId="7" borderId="13" xfId="53" applyFont="1" applyFill="1" applyBorder="1" applyAlignment="1">
      <alignment wrapText="1"/>
      <protection/>
    </xf>
    <xf numFmtId="3" fontId="9" fillId="7" borderId="13" xfId="0" applyNumberFormat="1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justify" vertical="center" wrapText="1"/>
    </xf>
    <xf numFmtId="0" fontId="0" fillId="7" borderId="10" xfId="0" applyFont="1" applyFill="1" applyBorder="1" applyAlignment="1">
      <alignment horizontal="justify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justify" vertical="center" wrapText="1"/>
    </xf>
    <xf numFmtId="3" fontId="9" fillId="13" borderId="11" xfId="53" applyNumberFormat="1" applyFont="1" applyFill="1" applyBorder="1" applyAlignment="1">
      <alignment horizontal="center" vertical="center" wrapText="1"/>
      <protection/>
    </xf>
    <xf numFmtId="0" fontId="0" fillId="13" borderId="11" xfId="53" applyFont="1" applyFill="1" applyBorder="1" applyAlignment="1">
      <alignment horizontal="center" vertical="center" wrapText="1"/>
      <protection/>
    </xf>
    <xf numFmtId="0" fontId="0" fillId="13" borderId="11" xfId="0" applyFont="1" applyFill="1" applyBorder="1" applyAlignment="1">
      <alignment horizontal="justify" vertical="center" wrapText="1"/>
    </xf>
    <xf numFmtId="3" fontId="9" fillId="13" borderId="11" xfId="0" applyNumberFormat="1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justify" vertical="center" wrapText="1"/>
    </xf>
    <xf numFmtId="0" fontId="3" fillId="13" borderId="11" xfId="53" applyFont="1" applyFill="1" applyBorder="1" applyAlignment="1">
      <alignment wrapText="1"/>
      <protection/>
    </xf>
    <xf numFmtId="3" fontId="9" fillId="13" borderId="11" xfId="53" applyNumberFormat="1" applyFont="1" applyFill="1" applyBorder="1" applyAlignment="1">
      <alignment vertical="center" wrapText="1"/>
      <protection/>
    </xf>
    <xf numFmtId="3" fontId="5" fillId="37" borderId="17" xfId="53" applyNumberFormat="1" applyFont="1" applyFill="1" applyBorder="1" applyAlignment="1">
      <alignment wrapText="1"/>
      <protection/>
    </xf>
    <xf numFmtId="3" fontId="2" fillId="37" borderId="17" xfId="53" applyNumberFormat="1" applyFont="1" applyFill="1" applyBorder="1" applyAlignment="1">
      <alignment wrapText="1"/>
      <protection/>
    </xf>
    <xf numFmtId="0" fontId="2" fillId="37" borderId="17" xfId="53" applyFont="1" applyFill="1" applyBorder="1" applyAlignment="1">
      <alignment wrapText="1"/>
      <protection/>
    </xf>
    <xf numFmtId="3" fontId="1" fillId="37" borderId="17" xfId="53" applyNumberFormat="1" applyFont="1" applyFill="1" applyBorder="1" applyAlignment="1">
      <alignment horizontal="center" vertical="center" wrapText="1"/>
      <protection/>
    </xf>
    <xf numFmtId="3" fontId="1" fillId="37" borderId="18" xfId="53" applyNumberFormat="1" applyFont="1" applyFill="1" applyBorder="1" applyAlignment="1">
      <alignment horizontal="center" vertical="center" wrapText="1"/>
      <protection/>
    </xf>
    <xf numFmtId="0" fontId="0" fillId="7" borderId="11" xfId="0" applyFont="1" applyFill="1" applyBorder="1" applyAlignment="1">
      <alignment horizontal="justify" vertical="center" wrapText="1"/>
    </xf>
    <xf numFmtId="0" fontId="61" fillId="33" borderId="0" xfId="53" applyFont="1" applyFill="1" applyBorder="1" applyAlignment="1">
      <alignment vertical="center" wrapText="1"/>
      <protection/>
    </xf>
    <xf numFmtId="0" fontId="62" fillId="0" borderId="0" xfId="53" applyFont="1" applyAlignment="1">
      <alignment wrapText="1"/>
      <protection/>
    </xf>
    <xf numFmtId="0" fontId="63" fillId="0" borderId="0" xfId="53" applyFont="1" applyAlignment="1">
      <alignment wrapText="1"/>
      <protection/>
    </xf>
    <xf numFmtId="0" fontId="62" fillId="0" borderId="0" xfId="53" applyFont="1" applyAlignment="1">
      <alignment horizontal="center" vertical="center" wrapText="1"/>
      <protection/>
    </xf>
    <xf numFmtId="0" fontId="64" fillId="33" borderId="0" xfId="53" applyFont="1" applyFill="1" applyAlignment="1">
      <alignment horizontal="left" vertical="center" wrapText="1"/>
      <protection/>
    </xf>
    <xf numFmtId="0" fontId="62" fillId="33" borderId="0" xfId="53" applyFont="1" applyFill="1" applyAlignment="1">
      <alignment vertical="center" wrapText="1"/>
      <protection/>
    </xf>
    <xf numFmtId="0" fontId="62" fillId="0" borderId="0" xfId="0" applyFont="1" applyAlignment="1">
      <alignment wrapText="1"/>
    </xf>
    <xf numFmtId="0" fontId="62" fillId="33" borderId="0" xfId="0" applyFont="1" applyFill="1" applyAlignment="1">
      <alignment vertical="center" wrapText="1"/>
    </xf>
    <xf numFmtId="0" fontId="65" fillId="0" borderId="0" xfId="0" applyFont="1" applyFill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49" fontId="64" fillId="35" borderId="12" xfId="0" applyNumberFormat="1" applyFont="1" applyFill="1" applyBorder="1" applyAlignment="1">
      <alignment horizontal="center" vertical="center" wrapText="1"/>
    </xf>
    <xf numFmtId="0" fontId="67" fillId="0" borderId="10" xfId="53" applyFont="1" applyBorder="1" applyAlignment="1">
      <alignment horizontal="justify" vertical="center" wrapText="1"/>
      <protection/>
    </xf>
    <xf numFmtId="0" fontId="68" fillId="0" borderId="10" xfId="53" applyFont="1" applyBorder="1" applyAlignment="1">
      <alignment horizontal="center" vertical="center" wrapText="1"/>
      <protection/>
    </xf>
    <xf numFmtId="0" fontId="67" fillId="7" borderId="10" xfId="0" applyFont="1" applyFill="1" applyBorder="1" applyAlignment="1">
      <alignment horizontal="justify" vertical="center" wrapText="1"/>
    </xf>
    <xf numFmtId="3" fontId="63" fillId="7" borderId="10" xfId="53" applyNumberFormat="1" applyFont="1" applyFill="1" applyBorder="1" applyAlignment="1">
      <alignment horizontal="center" vertical="center" wrapText="1"/>
      <protection/>
    </xf>
    <xf numFmtId="0" fontId="67" fillId="7" borderId="10" xfId="53" applyFont="1" applyFill="1" applyBorder="1" applyAlignment="1">
      <alignment horizontal="center" vertical="center" wrapText="1"/>
      <protection/>
    </xf>
    <xf numFmtId="3" fontId="63" fillId="7" borderId="10" xfId="0" applyNumberFormat="1" applyFont="1" applyFill="1" applyBorder="1" applyAlignment="1">
      <alignment horizontal="center" vertical="center" wrapText="1"/>
    </xf>
    <xf numFmtId="0" fontId="67" fillId="7" borderId="16" xfId="0" applyFont="1" applyFill="1" applyBorder="1" applyAlignment="1">
      <alignment horizontal="justify" vertical="center" wrapText="1"/>
    </xf>
    <xf numFmtId="0" fontId="67" fillId="0" borderId="0" xfId="53" applyFont="1" applyAlignment="1">
      <alignment horizontal="center" vertical="center" wrapText="1"/>
      <protection/>
    </xf>
    <xf numFmtId="0" fontId="67" fillId="33" borderId="0" xfId="53" applyFont="1" applyFill="1" applyAlignment="1">
      <alignment horizontal="center" vertical="center" wrapText="1"/>
      <protection/>
    </xf>
    <xf numFmtId="0" fontId="67" fillId="0" borderId="11" xfId="53" applyFont="1" applyBorder="1" applyAlignment="1">
      <alignment horizontal="justify" vertical="center" wrapText="1"/>
      <protection/>
    </xf>
    <xf numFmtId="0" fontId="68" fillId="0" borderId="11" xfId="53" applyFont="1" applyBorder="1" applyAlignment="1">
      <alignment horizontal="center" vertical="center" wrapText="1"/>
      <protection/>
    </xf>
    <xf numFmtId="3" fontId="63" fillId="13" borderId="11" xfId="53" applyNumberFormat="1" applyFont="1" applyFill="1" applyBorder="1" applyAlignment="1">
      <alignment horizontal="center" vertical="center" wrapText="1"/>
      <protection/>
    </xf>
    <xf numFmtId="0" fontId="67" fillId="13" borderId="11" xfId="53" applyFont="1" applyFill="1" applyBorder="1" applyAlignment="1">
      <alignment horizontal="center" vertical="center" wrapText="1"/>
      <protection/>
    </xf>
    <xf numFmtId="1" fontId="67" fillId="0" borderId="0" xfId="53" applyNumberFormat="1" applyFont="1" applyAlignment="1">
      <alignment horizontal="center" vertical="center" wrapText="1"/>
      <protection/>
    </xf>
    <xf numFmtId="0" fontId="67" fillId="36" borderId="11" xfId="53" applyFont="1" applyFill="1" applyBorder="1" applyAlignment="1">
      <alignment horizontal="justify" vertical="center" wrapText="1"/>
      <protection/>
    </xf>
    <xf numFmtId="9" fontId="68" fillId="36" borderId="11" xfId="56" applyFont="1" applyFill="1" applyBorder="1" applyAlignment="1">
      <alignment horizontal="center" vertical="center" wrapText="1"/>
    </xf>
    <xf numFmtId="3" fontId="63" fillId="7" borderId="11" xfId="53" applyNumberFormat="1" applyFont="1" applyFill="1" applyBorder="1" applyAlignment="1">
      <alignment horizontal="center" vertical="center" wrapText="1"/>
      <protection/>
    </xf>
    <xf numFmtId="0" fontId="67" fillId="7" borderId="11" xfId="53" applyFont="1" applyFill="1" applyBorder="1" applyAlignment="1">
      <alignment horizontal="center" vertical="center" wrapText="1"/>
      <protection/>
    </xf>
    <xf numFmtId="9" fontId="68" fillId="0" borderId="11" xfId="56" applyFont="1" applyBorder="1" applyAlignment="1">
      <alignment horizontal="center" vertical="center" wrapText="1"/>
    </xf>
    <xf numFmtId="0" fontId="67" fillId="13" borderId="11" xfId="0" applyFont="1" applyFill="1" applyBorder="1" applyAlignment="1">
      <alignment horizontal="justify" vertical="center" wrapText="1"/>
    </xf>
    <xf numFmtId="3" fontId="63" fillId="13" borderId="11" xfId="0" applyNumberFormat="1" applyFont="1" applyFill="1" applyBorder="1" applyAlignment="1">
      <alignment horizontal="center" vertical="center" wrapText="1"/>
    </xf>
    <xf numFmtId="0" fontId="67" fillId="13" borderId="14" xfId="0" applyFont="1" applyFill="1" applyBorder="1" applyAlignment="1">
      <alignment horizontal="justify" vertical="center" wrapText="1"/>
    </xf>
    <xf numFmtId="0" fontId="67" fillId="7" borderId="11" xfId="0" applyFont="1" applyFill="1" applyBorder="1" applyAlignment="1">
      <alignment horizontal="justify" vertical="center" wrapText="1"/>
    </xf>
    <xf numFmtId="3" fontId="63" fillId="7" borderId="11" xfId="0" applyNumberFormat="1" applyFont="1" applyFill="1" applyBorder="1" applyAlignment="1">
      <alignment horizontal="center" vertical="center" wrapText="1"/>
    </xf>
    <xf numFmtId="0" fontId="67" fillId="7" borderId="14" xfId="0" applyFont="1" applyFill="1" applyBorder="1" applyAlignment="1">
      <alignment horizontal="justify" vertical="center" wrapText="1"/>
    </xf>
    <xf numFmtId="0" fontId="62" fillId="7" borderId="11" xfId="53" applyFont="1" applyFill="1" applyBorder="1" applyAlignment="1">
      <alignment wrapText="1"/>
      <protection/>
    </xf>
    <xf numFmtId="3" fontId="63" fillId="13" borderId="11" xfId="53" applyNumberFormat="1" applyFont="1" applyFill="1" applyBorder="1" applyAlignment="1">
      <alignment vertical="center" wrapText="1"/>
      <protection/>
    </xf>
    <xf numFmtId="0" fontId="62" fillId="13" borderId="11" xfId="53" applyFont="1" applyFill="1" applyBorder="1" applyAlignment="1">
      <alignment wrapText="1"/>
      <protection/>
    </xf>
    <xf numFmtId="0" fontId="67" fillId="7" borderId="13" xfId="0" applyFont="1" applyFill="1" applyBorder="1" applyAlignment="1">
      <alignment horizontal="justify" vertical="center" wrapText="1"/>
    </xf>
    <xf numFmtId="3" fontId="63" fillId="7" borderId="13" xfId="53" applyNumberFormat="1" applyFont="1" applyFill="1" applyBorder="1" applyAlignment="1">
      <alignment horizontal="center" vertical="center" wrapText="1"/>
      <protection/>
    </xf>
    <xf numFmtId="0" fontId="62" fillId="7" borderId="13" xfId="53" applyFont="1" applyFill="1" applyBorder="1" applyAlignment="1">
      <alignment wrapText="1"/>
      <protection/>
    </xf>
    <xf numFmtId="3" fontId="63" fillId="7" borderId="13" xfId="0" applyNumberFormat="1" applyFont="1" applyFill="1" applyBorder="1" applyAlignment="1">
      <alignment horizontal="center" vertical="center" wrapText="1"/>
    </xf>
    <xf numFmtId="0" fontId="67" fillId="7" borderId="15" xfId="0" applyFont="1" applyFill="1" applyBorder="1" applyAlignment="1">
      <alignment horizontal="justify" vertical="center" wrapText="1"/>
    </xf>
    <xf numFmtId="3" fontId="69" fillId="37" borderId="17" xfId="53" applyNumberFormat="1" applyFont="1" applyFill="1" applyBorder="1" applyAlignment="1">
      <alignment wrapText="1"/>
      <protection/>
    </xf>
    <xf numFmtId="3" fontId="61" fillId="37" borderId="17" xfId="53" applyNumberFormat="1" applyFont="1" applyFill="1" applyBorder="1" applyAlignment="1">
      <alignment wrapText="1"/>
      <protection/>
    </xf>
    <xf numFmtId="0" fontId="61" fillId="37" borderId="17" xfId="53" applyFont="1" applyFill="1" applyBorder="1" applyAlignment="1">
      <alignment wrapText="1"/>
      <protection/>
    </xf>
    <xf numFmtId="3" fontId="66" fillId="37" borderId="17" xfId="53" applyNumberFormat="1" applyFont="1" applyFill="1" applyBorder="1" applyAlignment="1">
      <alignment horizontal="center" vertical="center" wrapText="1"/>
      <protection/>
    </xf>
    <xf numFmtId="3" fontId="66" fillId="37" borderId="18" xfId="53" applyNumberFormat="1" applyFont="1" applyFill="1" applyBorder="1" applyAlignment="1">
      <alignment horizontal="center" vertical="center" wrapText="1"/>
      <protection/>
    </xf>
    <xf numFmtId="0" fontId="61" fillId="0" borderId="0" xfId="53" applyFont="1" applyAlignment="1">
      <alignment wrapText="1"/>
      <protection/>
    </xf>
    <xf numFmtId="0" fontId="0" fillId="7" borderId="11" xfId="0" applyFont="1" applyFill="1" applyBorder="1" applyAlignment="1">
      <alignment horizontal="justify" vertical="center" wrapText="1"/>
    </xf>
    <xf numFmtId="0" fontId="0" fillId="13" borderId="11" xfId="0" applyFont="1" applyFill="1" applyBorder="1" applyAlignment="1">
      <alignment horizontal="justify" vertical="center" wrapText="1"/>
    </xf>
    <xf numFmtId="0" fontId="0" fillId="13" borderId="11" xfId="0" applyFont="1" applyFill="1" applyBorder="1" applyAlignment="1">
      <alignment horizontal="justify" vertical="center" wrapText="1"/>
    </xf>
    <xf numFmtId="0" fontId="0" fillId="0" borderId="11" xfId="53" applyFont="1" applyBorder="1" applyAlignment="1">
      <alignment horizontal="justify" vertical="center" wrapText="1"/>
      <protection/>
    </xf>
    <xf numFmtId="0" fontId="0" fillId="0" borderId="13" xfId="53" applyFont="1" applyBorder="1" applyAlignment="1">
      <alignment horizontal="justify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9" fontId="10" fillId="36" borderId="11" xfId="56" applyFont="1" applyFill="1" applyBorder="1" applyAlignment="1">
      <alignment horizontal="center" vertical="center" wrapText="1"/>
    </xf>
    <xf numFmtId="0" fontId="2" fillId="37" borderId="19" xfId="53" applyFont="1" applyFill="1" applyBorder="1" applyAlignment="1">
      <alignment horizontal="center" wrapText="1"/>
      <protection/>
    </xf>
    <xf numFmtId="0" fontId="2" fillId="37" borderId="17" xfId="53" applyFont="1" applyFill="1" applyBorder="1" applyAlignment="1">
      <alignment horizontal="center" wrapText="1"/>
      <protection/>
    </xf>
    <xf numFmtId="0" fontId="0" fillId="7" borderId="12" xfId="0" applyFont="1" applyFill="1" applyBorder="1" applyAlignment="1">
      <alignment horizontal="justify" vertical="center" wrapText="1"/>
    </xf>
    <xf numFmtId="0" fontId="0" fillId="7" borderId="20" xfId="0" applyFont="1" applyFill="1" applyBorder="1" applyAlignment="1">
      <alignment horizontal="justify" vertical="center" wrapText="1"/>
    </xf>
    <xf numFmtId="3" fontId="9" fillId="7" borderId="12" xfId="0" applyNumberFormat="1" applyFont="1" applyFill="1" applyBorder="1" applyAlignment="1">
      <alignment horizontal="center" vertical="center" wrapText="1"/>
    </xf>
    <xf numFmtId="3" fontId="9" fillId="7" borderId="20" xfId="0" applyNumberFormat="1" applyFont="1" applyFill="1" applyBorder="1" applyAlignment="1">
      <alignment horizontal="center" vertical="center" wrapText="1"/>
    </xf>
    <xf numFmtId="0" fontId="8" fillId="0" borderId="12" xfId="53" applyFont="1" applyBorder="1" applyAlignment="1">
      <alignment horizontal="justify" vertical="center" wrapText="1"/>
      <protection/>
    </xf>
    <xf numFmtId="0" fontId="8" fillId="0" borderId="21" xfId="53" applyFont="1" applyBorder="1" applyAlignment="1">
      <alignment horizontal="justify" vertical="center" wrapText="1"/>
      <protection/>
    </xf>
    <xf numFmtId="0" fontId="8" fillId="0" borderId="20" xfId="53" applyFont="1" applyBorder="1" applyAlignment="1">
      <alignment horizontal="justify" vertical="center" wrapText="1"/>
      <protection/>
    </xf>
    <xf numFmtId="0" fontId="0" fillId="7" borderId="22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justify" vertical="center" wrapText="1"/>
    </xf>
    <xf numFmtId="3" fontId="9" fillId="13" borderId="11" xfId="0" applyNumberFormat="1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justify" vertical="center" wrapText="1"/>
    </xf>
    <xf numFmtId="9" fontId="12" fillId="0" borderId="12" xfId="53" applyNumberFormat="1" applyFont="1" applyBorder="1" applyAlignment="1">
      <alignment horizontal="center" vertical="center" wrapText="1"/>
      <protection/>
    </xf>
    <xf numFmtId="9" fontId="12" fillId="0" borderId="21" xfId="53" applyNumberFormat="1" applyFont="1" applyBorder="1" applyAlignment="1">
      <alignment horizontal="center" vertical="center" wrapText="1"/>
      <protection/>
    </xf>
    <xf numFmtId="9" fontId="12" fillId="0" borderId="20" xfId="53" applyNumberFormat="1" applyFont="1" applyBorder="1" applyAlignment="1">
      <alignment horizontal="center" vertical="center" wrapText="1"/>
      <protection/>
    </xf>
    <xf numFmtId="0" fontId="0" fillId="7" borderId="11" xfId="0" applyFont="1" applyFill="1" applyBorder="1" applyAlignment="1">
      <alignment horizontal="justify" vertical="center" wrapText="1"/>
    </xf>
    <xf numFmtId="3" fontId="9" fillId="7" borderId="11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justify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0" fontId="7" fillId="0" borderId="24" xfId="53" applyFont="1" applyBorder="1" applyAlignment="1">
      <alignment horizontal="justify" vertical="center" wrapText="1"/>
      <protection/>
    </xf>
    <xf numFmtId="0" fontId="7" fillId="0" borderId="25" xfId="53" applyFont="1" applyBorder="1" applyAlignment="1">
      <alignment horizontal="justify" vertical="center" wrapText="1"/>
      <protection/>
    </xf>
    <xf numFmtId="0" fontId="7" fillId="0" borderId="26" xfId="53" applyFont="1" applyBorder="1" applyAlignment="1">
      <alignment horizontal="justify" vertical="center" wrapText="1"/>
      <protection/>
    </xf>
    <xf numFmtId="0" fontId="7" fillId="0" borderId="10" xfId="53" applyFont="1" applyBorder="1" applyAlignment="1">
      <alignment horizontal="justify" vertical="center" wrapText="1"/>
      <protection/>
    </xf>
    <xf numFmtId="0" fontId="7" fillId="0" borderId="11" xfId="53" applyFont="1" applyBorder="1" applyAlignment="1">
      <alignment horizontal="justify" vertical="center" wrapText="1"/>
      <protection/>
    </xf>
    <xf numFmtId="0" fontId="7" fillId="0" borderId="13" xfId="53" applyFont="1" applyBorder="1" applyAlignment="1">
      <alignment horizontal="justify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9" borderId="25" xfId="53" applyFont="1" applyFill="1" applyBorder="1" applyAlignment="1">
      <alignment horizontal="center" vertical="center"/>
      <protection/>
    </xf>
    <xf numFmtId="0" fontId="1" fillId="39" borderId="11" xfId="53" applyFont="1" applyFill="1" applyBorder="1" applyAlignment="1">
      <alignment horizontal="center" vertical="center"/>
      <protection/>
    </xf>
    <xf numFmtId="0" fontId="1" fillId="39" borderId="14" xfId="53" applyFont="1" applyFill="1" applyBorder="1" applyAlignment="1">
      <alignment horizontal="center" vertical="center"/>
      <protection/>
    </xf>
    <xf numFmtId="0" fontId="5" fillId="40" borderId="26" xfId="53" applyFont="1" applyFill="1" applyBorder="1" applyAlignment="1">
      <alignment horizontal="center" vertical="center"/>
      <protection/>
    </xf>
    <xf numFmtId="0" fontId="5" fillId="40" borderId="13" xfId="53" applyFont="1" applyFill="1" applyBorder="1" applyAlignment="1">
      <alignment horizontal="center" vertical="center"/>
      <protection/>
    </xf>
    <xf numFmtId="0" fontId="5" fillId="40" borderId="15" xfId="53" applyFont="1" applyFill="1" applyBorder="1" applyAlignment="1">
      <alignment horizontal="center" vertical="center"/>
      <protection/>
    </xf>
    <xf numFmtId="0" fontId="1" fillId="41" borderId="24" xfId="0" applyFont="1" applyFill="1" applyBorder="1" applyAlignment="1">
      <alignment horizontal="center" vertical="center" wrapText="1"/>
    </xf>
    <xf numFmtId="0" fontId="1" fillId="41" borderId="25" xfId="0" applyFont="1" applyFill="1" applyBorder="1" applyAlignment="1">
      <alignment horizontal="center" vertical="center" wrapText="1"/>
    </xf>
    <xf numFmtId="0" fontId="1" fillId="41" borderId="27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1" fillId="41" borderId="12" xfId="0" applyFont="1" applyFill="1" applyBorder="1" applyAlignment="1">
      <alignment horizontal="center" vertical="center" wrapText="1"/>
    </xf>
    <xf numFmtId="0" fontId="67" fillId="7" borderId="22" xfId="0" applyFont="1" applyFill="1" applyBorder="1" applyAlignment="1">
      <alignment horizontal="center" vertical="center" wrapText="1"/>
    </xf>
    <xf numFmtId="0" fontId="67" fillId="7" borderId="23" xfId="0" applyFont="1" applyFill="1" applyBorder="1" applyAlignment="1">
      <alignment horizontal="center" vertical="center" wrapText="1"/>
    </xf>
    <xf numFmtId="0" fontId="70" fillId="0" borderId="24" xfId="53" applyFont="1" applyBorder="1" applyAlignment="1">
      <alignment horizontal="justify" vertical="center" wrapText="1"/>
      <protection/>
    </xf>
    <xf numFmtId="0" fontId="70" fillId="0" borderId="25" xfId="53" applyFont="1" applyBorder="1" applyAlignment="1">
      <alignment horizontal="justify" vertical="center" wrapText="1"/>
      <protection/>
    </xf>
    <xf numFmtId="0" fontId="70" fillId="0" borderId="26" xfId="53" applyFont="1" applyBorder="1" applyAlignment="1">
      <alignment horizontal="justify" vertical="center" wrapText="1"/>
      <protection/>
    </xf>
    <xf numFmtId="0" fontId="70" fillId="0" borderId="10" xfId="53" applyFont="1" applyBorder="1" applyAlignment="1">
      <alignment horizontal="justify" vertical="center" wrapText="1"/>
      <protection/>
    </xf>
    <xf numFmtId="0" fontId="70" fillId="0" borderId="11" xfId="53" applyFont="1" applyBorder="1" applyAlignment="1">
      <alignment horizontal="justify" vertical="center" wrapText="1"/>
      <protection/>
    </xf>
    <xf numFmtId="0" fontId="70" fillId="0" borderId="13" xfId="53" applyFont="1" applyBorder="1" applyAlignment="1">
      <alignment horizontal="justify" vertical="center" wrapText="1"/>
      <protection/>
    </xf>
    <xf numFmtId="0" fontId="67" fillId="0" borderId="12" xfId="53" applyFont="1" applyBorder="1" applyAlignment="1">
      <alignment horizontal="justify" vertical="center" wrapText="1"/>
      <protection/>
    </xf>
    <xf numFmtId="0" fontId="67" fillId="0" borderId="21" xfId="53" applyFont="1" applyBorder="1" applyAlignment="1">
      <alignment horizontal="justify" vertical="center" wrapText="1"/>
      <protection/>
    </xf>
    <xf numFmtId="0" fontId="67" fillId="0" borderId="20" xfId="53" applyFont="1" applyBorder="1" applyAlignment="1">
      <alignment horizontal="justify" vertical="center" wrapText="1"/>
      <protection/>
    </xf>
    <xf numFmtId="9" fontId="68" fillId="0" borderId="12" xfId="53" applyNumberFormat="1" applyFont="1" applyBorder="1" applyAlignment="1">
      <alignment horizontal="center" vertical="center" wrapText="1"/>
      <protection/>
    </xf>
    <xf numFmtId="9" fontId="68" fillId="0" borderId="21" xfId="53" applyNumberFormat="1" applyFont="1" applyBorder="1" applyAlignment="1">
      <alignment horizontal="center" vertical="center" wrapText="1"/>
      <protection/>
    </xf>
    <xf numFmtId="9" fontId="68" fillId="0" borderId="20" xfId="53" applyNumberFormat="1" applyFont="1" applyBorder="1" applyAlignment="1">
      <alignment horizontal="center" vertical="center" wrapText="1"/>
      <protection/>
    </xf>
    <xf numFmtId="0" fontId="67" fillId="7" borderId="12" xfId="0" applyFont="1" applyFill="1" applyBorder="1" applyAlignment="1">
      <alignment horizontal="justify" vertical="center" wrapText="1"/>
    </xf>
    <xf numFmtId="0" fontId="67" fillId="7" borderId="20" xfId="0" applyFont="1" applyFill="1" applyBorder="1" applyAlignment="1">
      <alignment horizontal="justify" vertical="center" wrapText="1"/>
    </xf>
    <xf numFmtId="0" fontId="67" fillId="7" borderId="11" xfId="0" applyFont="1" applyFill="1" applyBorder="1" applyAlignment="1">
      <alignment horizontal="justify" vertical="center" wrapText="1"/>
    </xf>
    <xf numFmtId="0" fontId="67" fillId="7" borderId="14" xfId="0" applyFont="1" applyFill="1" applyBorder="1" applyAlignment="1">
      <alignment horizontal="justify" vertical="center" wrapText="1"/>
    </xf>
    <xf numFmtId="0" fontId="66" fillId="38" borderId="24" xfId="0" applyFont="1" applyFill="1" applyBorder="1" applyAlignment="1">
      <alignment horizontal="center" vertical="center" wrapText="1"/>
    </xf>
    <xf numFmtId="0" fontId="66" fillId="38" borderId="10" xfId="0" applyFont="1" applyFill="1" applyBorder="1" applyAlignment="1">
      <alignment horizontal="center" vertical="center" wrapText="1"/>
    </xf>
    <xf numFmtId="0" fontId="66" fillId="38" borderId="16" xfId="0" applyFont="1" applyFill="1" applyBorder="1" applyAlignment="1">
      <alignment horizontal="center" vertical="center" wrapText="1"/>
    </xf>
    <xf numFmtId="0" fontId="66" fillId="38" borderId="25" xfId="0" applyFont="1" applyFill="1" applyBorder="1" applyAlignment="1">
      <alignment horizontal="center" vertical="center" wrapText="1"/>
    </xf>
    <xf numFmtId="0" fontId="66" fillId="38" borderId="11" xfId="0" applyFont="1" applyFill="1" applyBorder="1" applyAlignment="1">
      <alignment horizontal="center" vertical="center" wrapText="1"/>
    </xf>
    <xf numFmtId="0" fontId="66" fillId="38" borderId="14" xfId="0" applyFont="1" applyFill="1" applyBorder="1" applyAlignment="1">
      <alignment horizontal="center" vertical="center" wrapText="1"/>
    </xf>
    <xf numFmtId="0" fontId="66" fillId="39" borderId="25" xfId="53" applyFont="1" applyFill="1" applyBorder="1" applyAlignment="1">
      <alignment horizontal="center" vertical="center"/>
      <protection/>
    </xf>
    <xf numFmtId="0" fontId="66" fillId="39" borderId="11" xfId="53" applyFont="1" applyFill="1" applyBorder="1" applyAlignment="1">
      <alignment horizontal="center" vertical="center"/>
      <protection/>
    </xf>
    <xf numFmtId="0" fontId="66" fillId="39" borderId="14" xfId="53" applyFont="1" applyFill="1" applyBorder="1" applyAlignment="1">
      <alignment horizontal="center" vertical="center"/>
      <protection/>
    </xf>
    <xf numFmtId="0" fontId="69" fillId="40" borderId="26" xfId="53" applyFont="1" applyFill="1" applyBorder="1" applyAlignment="1">
      <alignment horizontal="center" vertical="center"/>
      <protection/>
    </xf>
    <xf numFmtId="0" fontId="69" fillId="40" borderId="13" xfId="53" applyFont="1" applyFill="1" applyBorder="1" applyAlignment="1">
      <alignment horizontal="center" vertical="center"/>
      <protection/>
    </xf>
    <xf numFmtId="0" fontId="69" fillId="40" borderId="15" xfId="53" applyFont="1" applyFill="1" applyBorder="1" applyAlignment="1">
      <alignment horizontal="center" vertical="center"/>
      <protection/>
    </xf>
    <xf numFmtId="0" fontId="66" fillId="41" borderId="24" xfId="0" applyFont="1" applyFill="1" applyBorder="1" applyAlignment="1">
      <alignment horizontal="center" vertical="center" wrapText="1"/>
    </xf>
    <xf numFmtId="0" fontId="66" fillId="41" borderId="25" xfId="0" applyFont="1" applyFill="1" applyBorder="1" applyAlignment="1">
      <alignment horizontal="center" vertical="center" wrapText="1"/>
    </xf>
    <xf numFmtId="0" fontId="66" fillId="41" borderId="27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6" fillId="41" borderId="11" xfId="0" applyFont="1" applyFill="1" applyBorder="1" applyAlignment="1">
      <alignment horizontal="center" vertical="center" wrapText="1"/>
    </xf>
    <xf numFmtId="0" fontId="66" fillId="41" borderId="12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49" fontId="64" fillId="35" borderId="10" xfId="0" applyNumberFormat="1" applyFont="1" applyFill="1" applyBorder="1" applyAlignment="1">
      <alignment horizontal="center" vertical="center" wrapText="1"/>
    </xf>
    <xf numFmtId="49" fontId="64" fillId="35" borderId="11" xfId="0" applyNumberFormat="1" applyFont="1" applyFill="1" applyBorder="1" applyAlignment="1">
      <alignment horizontal="center" vertical="center" wrapText="1"/>
    </xf>
    <xf numFmtId="49" fontId="64" fillId="35" borderId="12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 wrapText="1"/>
    </xf>
    <xf numFmtId="49" fontId="66" fillId="35" borderId="11" xfId="0" applyNumberFormat="1" applyFont="1" applyFill="1" applyBorder="1" applyAlignment="1">
      <alignment horizontal="center" vertical="center" wrapText="1"/>
    </xf>
    <xf numFmtId="49" fontId="66" fillId="35" borderId="12" xfId="0" applyNumberFormat="1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 wrapText="1"/>
    </xf>
    <xf numFmtId="49" fontId="69" fillId="35" borderId="11" xfId="0" applyNumberFormat="1" applyFont="1" applyFill="1" applyBorder="1" applyAlignment="1">
      <alignment horizontal="center" vertical="center" wrapText="1"/>
    </xf>
    <xf numFmtId="49" fontId="69" fillId="35" borderId="12" xfId="0" applyNumberFormat="1" applyFont="1" applyFill="1" applyBorder="1" applyAlignment="1">
      <alignment horizontal="center" vertical="center" wrapText="1"/>
    </xf>
    <xf numFmtId="0" fontId="67" fillId="0" borderId="11" xfId="53" applyFont="1" applyBorder="1" applyAlignment="1">
      <alignment horizontal="justify" vertical="center" wrapText="1"/>
      <protection/>
    </xf>
    <xf numFmtId="0" fontId="67" fillId="13" borderId="11" xfId="0" applyFont="1" applyFill="1" applyBorder="1" applyAlignment="1">
      <alignment horizontal="justify" vertical="center" wrapText="1"/>
    </xf>
    <xf numFmtId="3" fontId="63" fillId="13" borderId="11" xfId="0" applyNumberFormat="1" applyFont="1" applyFill="1" applyBorder="1" applyAlignment="1">
      <alignment horizontal="center" vertical="center" wrapText="1"/>
    </xf>
    <xf numFmtId="0" fontId="67" fillId="13" borderId="14" xfId="0" applyFont="1" applyFill="1" applyBorder="1" applyAlignment="1">
      <alignment horizontal="justify" vertical="center" wrapText="1"/>
    </xf>
    <xf numFmtId="0" fontId="66" fillId="34" borderId="12" xfId="0" applyFont="1" applyFill="1" applyBorder="1" applyAlignment="1">
      <alignment horizontal="center" vertical="center" wrapText="1"/>
    </xf>
    <xf numFmtId="3" fontId="63" fillId="7" borderId="11" xfId="0" applyNumberFormat="1" applyFont="1" applyFill="1" applyBorder="1" applyAlignment="1">
      <alignment horizontal="center" vertical="center" wrapText="1"/>
    </xf>
    <xf numFmtId="3" fontId="63" fillId="7" borderId="12" xfId="0" applyNumberFormat="1" applyFont="1" applyFill="1" applyBorder="1" applyAlignment="1">
      <alignment horizontal="center" vertical="center" wrapText="1"/>
    </xf>
    <xf numFmtId="3" fontId="63" fillId="7" borderId="20" xfId="0" applyNumberFormat="1" applyFont="1" applyFill="1" applyBorder="1" applyAlignment="1">
      <alignment horizontal="center" vertical="center" wrapText="1"/>
    </xf>
    <xf numFmtId="0" fontId="61" fillId="37" borderId="19" xfId="53" applyFont="1" applyFill="1" applyBorder="1" applyAlignment="1">
      <alignment horizontal="center" wrapText="1"/>
      <protection/>
    </xf>
    <xf numFmtId="0" fontId="61" fillId="37" borderId="17" xfId="53" applyFont="1" applyFill="1" applyBorder="1" applyAlignment="1">
      <alignment horizontal="center" wrapText="1"/>
      <protection/>
    </xf>
    <xf numFmtId="0" fontId="67" fillId="0" borderId="13" xfId="53" applyFont="1" applyBorder="1" applyAlignment="1">
      <alignment horizontal="justify" vertical="center" wrapText="1"/>
      <protection/>
    </xf>
    <xf numFmtId="0" fontId="67" fillId="0" borderId="17" xfId="53" applyFont="1" applyBorder="1" applyAlignment="1">
      <alignment horizontal="justify" vertical="center" wrapText="1"/>
      <protection/>
    </xf>
    <xf numFmtId="9" fontId="68" fillId="36" borderId="12" xfId="56" applyFont="1" applyFill="1" applyBorder="1" applyAlignment="1">
      <alignment horizontal="center" vertical="center" wrapText="1"/>
    </xf>
    <xf numFmtId="9" fontId="68" fillId="36" borderId="21" xfId="56" applyFont="1" applyFill="1" applyBorder="1" applyAlignment="1">
      <alignment horizontal="center" vertical="center" wrapText="1"/>
    </xf>
    <xf numFmtId="9" fontId="68" fillId="36" borderId="17" xfId="56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5"/>
  <sheetViews>
    <sheetView tabSelected="1" zoomScale="85" zoomScaleNormal="85" zoomScalePageLayoutView="0" workbookViewId="0" topLeftCell="A4">
      <selection activeCell="H12" sqref="H12"/>
    </sheetView>
  </sheetViews>
  <sheetFormatPr defaultColWidth="11.421875" defaultRowHeight="12.75"/>
  <cols>
    <col min="1" max="1" width="18.28125" style="2" customWidth="1"/>
    <col min="2" max="2" width="19.57421875" style="2" customWidth="1"/>
    <col min="3" max="3" width="27.421875" style="2" customWidth="1"/>
    <col min="4" max="4" width="24.8515625" style="2" customWidth="1"/>
    <col min="5" max="5" width="26.57421875" style="2" customWidth="1"/>
    <col min="6" max="6" width="16.28125" style="2" customWidth="1"/>
    <col min="7" max="7" width="30.7109375" style="2" customWidth="1"/>
    <col min="8" max="8" width="13.28125" style="13" customWidth="1"/>
    <col min="9" max="9" width="7.7109375" style="2" bestFit="1" customWidth="1"/>
    <col min="10" max="10" width="11.421875" style="2" customWidth="1"/>
    <col min="11" max="12" width="13.7109375" style="15" customWidth="1"/>
    <col min="13" max="13" width="16.421875" style="2" customWidth="1"/>
    <col min="14" max="14" width="17.140625" style="2" customWidth="1"/>
    <col min="15" max="15" width="11.421875" style="2" customWidth="1"/>
    <col min="16" max="16" width="11.57421875" style="2" bestFit="1" customWidth="1"/>
    <col min="17" max="17" width="16.140625" style="2" bestFit="1" customWidth="1"/>
    <col min="18" max="16384" width="11.421875" style="2" customWidth="1"/>
  </cols>
  <sheetData>
    <row r="1" spans="1:6" ht="15.75">
      <c r="A1" s="152" t="s">
        <v>0</v>
      </c>
      <c r="B1" s="153"/>
      <c r="C1" s="154"/>
      <c r="D1" s="1"/>
      <c r="E1" s="1"/>
      <c r="F1" s="1"/>
    </row>
    <row r="2" spans="1:6" ht="15.75">
      <c r="A2" s="155" t="s">
        <v>49</v>
      </c>
      <c r="B2" s="156"/>
      <c r="C2" s="157"/>
      <c r="D2" s="1"/>
      <c r="E2" s="1"/>
      <c r="F2" s="1"/>
    </row>
    <row r="3" spans="1:47" s="4" customFormat="1" ht="14.25">
      <c r="A3" s="158" t="s">
        <v>1</v>
      </c>
      <c r="B3" s="159"/>
      <c r="C3" s="160"/>
      <c r="D3" s="3"/>
      <c r="E3" s="3"/>
      <c r="F3" s="3"/>
      <c r="G3" s="2"/>
      <c r="H3" s="13"/>
      <c r="I3" s="2"/>
      <c r="J3" s="2"/>
      <c r="K3" s="15"/>
      <c r="L3" s="1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4" customFormat="1" ht="15.75" thickBot="1">
      <c r="A4" s="161" t="s">
        <v>2</v>
      </c>
      <c r="B4" s="162"/>
      <c r="C4" s="163"/>
      <c r="G4" s="2"/>
      <c r="H4" s="13"/>
      <c r="I4" s="2"/>
      <c r="J4" s="2"/>
      <c r="K4" s="15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s="4" customFormat="1" ht="15" thickBot="1">
      <c r="A5" s="3"/>
      <c r="C5" s="3"/>
      <c r="D5" s="3"/>
      <c r="E5" s="3"/>
      <c r="F5" s="3"/>
      <c r="G5" s="2"/>
      <c r="H5" s="13"/>
      <c r="I5" s="2"/>
      <c r="J5" s="2"/>
      <c r="K5" s="15"/>
      <c r="L5" s="1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72" s="6" customFormat="1" ht="12.75">
      <c r="A6" s="164" t="s">
        <v>3</v>
      </c>
      <c r="B6" s="167" t="s">
        <v>4</v>
      </c>
      <c r="C6" s="167" t="s">
        <v>5</v>
      </c>
      <c r="D6" s="148" t="s">
        <v>6</v>
      </c>
      <c r="E6" s="148" t="s">
        <v>7</v>
      </c>
      <c r="F6" s="151" t="s">
        <v>50</v>
      </c>
      <c r="G6" s="132" t="s">
        <v>8</v>
      </c>
      <c r="H6" s="132" t="s">
        <v>9</v>
      </c>
      <c r="I6" s="132"/>
      <c r="J6" s="132"/>
      <c r="K6" s="132"/>
      <c r="L6" s="132" t="s">
        <v>69</v>
      </c>
      <c r="M6" s="132" t="s">
        <v>10</v>
      </c>
      <c r="N6" s="135" t="s">
        <v>46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7" customFormat="1" ht="12.75">
      <c r="A7" s="165"/>
      <c r="B7" s="168"/>
      <c r="C7" s="168"/>
      <c r="D7" s="149"/>
      <c r="E7" s="149"/>
      <c r="F7" s="140"/>
      <c r="G7" s="133"/>
      <c r="H7" s="138" t="s">
        <v>11</v>
      </c>
      <c r="I7" s="133" t="s">
        <v>12</v>
      </c>
      <c r="J7" s="133"/>
      <c r="K7" s="140" t="s">
        <v>13</v>
      </c>
      <c r="L7" s="133"/>
      <c r="M7" s="133"/>
      <c r="N7" s="13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7" customFormat="1" ht="24.75" thickBot="1">
      <c r="A8" s="166"/>
      <c r="B8" s="169"/>
      <c r="C8" s="169"/>
      <c r="D8" s="150"/>
      <c r="E8" s="16" t="s">
        <v>14</v>
      </c>
      <c r="F8" s="141"/>
      <c r="G8" s="134"/>
      <c r="H8" s="139"/>
      <c r="I8" s="17" t="s">
        <v>15</v>
      </c>
      <c r="J8" s="17" t="s">
        <v>16</v>
      </c>
      <c r="K8" s="141"/>
      <c r="L8" s="134"/>
      <c r="M8" s="134"/>
      <c r="N8" s="13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47" s="10" customFormat="1" ht="76.5">
      <c r="A9" s="142" t="s">
        <v>17</v>
      </c>
      <c r="B9" s="145" t="s">
        <v>18</v>
      </c>
      <c r="C9" s="8" t="s">
        <v>19</v>
      </c>
      <c r="D9" s="8" t="s">
        <v>20</v>
      </c>
      <c r="E9" s="8" t="s">
        <v>21</v>
      </c>
      <c r="F9" s="18" t="s">
        <v>22</v>
      </c>
      <c r="G9" s="39" t="s">
        <v>73</v>
      </c>
      <c r="H9" s="27">
        <v>33000000</v>
      </c>
      <c r="I9" s="26"/>
      <c r="J9" s="26"/>
      <c r="K9" s="27">
        <v>33000000</v>
      </c>
      <c r="L9" s="40">
        <f>K9</f>
        <v>33000000</v>
      </c>
      <c r="M9" s="39" t="s">
        <v>70</v>
      </c>
      <c r="N9" s="4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10" customFormat="1" ht="51">
      <c r="A10" s="143"/>
      <c r="B10" s="146"/>
      <c r="C10" s="108" t="s">
        <v>23</v>
      </c>
      <c r="D10" s="11" t="s">
        <v>24</v>
      </c>
      <c r="E10" s="11" t="s">
        <v>25</v>
      </c>
      <c r="F10" s="19">
        <v>1</v>
      </c>
      <c r="G10" s="123" t="s">
        <v>79</v>
      </c>
      <c r="H10" s="42">
        <v>20000000</v>
      </c>
      <c r="I10" s="43"/>
      <c r="J10" s="43"/>
      <c r="K10" s="42">
        <f>I10+H10</f>
        <v>20000000</v>
      </c>
      <c r="L10" s="124">
        <f>SUM(K10:K12)</f>
        <v>66000000</v>
      </c>
      <c r="M10" s="123" t="s">
        <v>51</v>
      </c>
      <c r="N10" s="125"/>
      <c r="O10" s="9"/>
      <c r="P10" s="9"/>
      <c r="Q10" s="2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10" customFormat="1" ht="63.75">
      <c r="A11" s="143"/>
      <c r="B11" s="146"/>
      <c r="C11" s="108"/>
      <c r="D11" s="11" t="s">
        <v>26</v>
      </c>
      <c r="E11" s="24" t="s">
        <v>27</v>
      </c>
      <c r="F11" s="25">
        <v>0.75</v>
      </c>
      <c r="G11" s="123"/>
      <c r="H11" s="42">
        <v>20000000</v>
      </c>
      <c r="I11" s="43"/>
      <c r="J11" s="43"/>
      <c r="K11" s="42">
        <f aca="true" t="shared" si="0" ref="K11:K24">I11+H11</f>
        <v>20000000</v>
      </c>
      <c r="L11" s="124"/>
      <c r="M11" s="123"/>
      <c r="N11" s="12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38.25">
      <c r="A12" s="143"/>
      <c r="B12" s="146"/>
      <c r="C12" s="108"/>
      <c r="D12" s="11" t="s">
        <v>28</v>
      </c>
      <c r="E12" s="24" t="s">
        <v>52</v>
      </c>
      <c r="F12" s="25">
        <v>0.75</v>
      </c>
      <c r="G12" s="123"/>
      <c r="H12" s="42">
        <v>26000000</v>
      </c>
      <c r="I12" s="43"/>
      <c r="J12" s="43"/>
      <c r="K12" s="42">
        <f t="shared" si="0"/>
        <v>26000000</v>
      </c>
      <c r="L12" s="124"/>
      <c r="M12" s="123"/>
      <c r="N12" s="125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10" customFormat="1" ht="25.5">
      <c r="A13" s="143"/>
      <c r="B13" s="146"/>
      <c r="C13" s="11" t="s">
        <v>29</v>
      </c>
      <c r="D13" s="11" t="s">
        <v>30</v>
      </c>
      <c r="E13" s="24" t="s">
        <v>53</v>
      </c>
      <c r="F13" s="25">
        <v>0.25</v>
      </c>
      <c r="G13" s="129" t="s">
        <v>72</v>
      </c>
      <c r="H13" s="29">
        <v>260680000</v>
      </c>
      <c r="I13" s="30"/>
      <c r="J13" s="30"/>
      <c r="K13" s="29">
        <f t="shared" si="0"/>
        <v>260680000</v>
      </c>
      <c r="L13" s="130">
        <f>K13</f>
        <v>260680000</v>
      </c>
      <c r="M13" s="129" t="s">
        <v>67</v>
      </c>
      <c r="N13" s="13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10" customFormat="1" ht="25.5">
      <c r="A14" s="143"/>
      <c r="B14" s="146"/>
      <c r="C14" s="11" t="s">
        <v>31</v>
      </c>
      <c r="D14" s="11" t="s">
        <v>32</v>
      </c>
      <c r="E14" s="11" t="s">
        <v>54</v>
      </c>
      <c r="F14" s="21">
        <v>0</v>
      </c>
      <c r="G14" s="129"/>
      <c r="H14" s="29">
        <v>0</v>
      </c>
      <c r="I14" s="30"/>
      <c r="J14" s="30"/>
      <c r="K14" s="29">
        <f t="shared" si="0"/>
        <v>0</v>
      </c>
      <c r="L14" s="130"/>
      <c r="M14" s="129"/>
      <c r="N14" s="131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14" s="9" customFormat="1" ht="51" customHeight="1">
      <c r="A15" s="143"/>
      <c r="B15" s="146"/>
      <c r="C15" s="118" t="s">
        <v>33</v>
      </c>
      <c r="D15" s="118" t="s">
        <v>33</v>
      </c>
      <c r="E15" s="118" t="s">
        <v>55</v>
      </c>
      <c r="F15" s="126">
        <v>0.9</v>
      </c>
      <c r="G15" s="44" t="s">
        <v>62</v>
      </c>
      <c r="H15" s="42">
        <v>50000000</v>
      </c>
      <c r="I15" s="42"/>
      <c r="J15" s="43" t="s">
        <v>56</v>
      </c>
      <c r="K15" s="42">
        <f t="shared" si="0"/>
        <v>50000000</v>
      </c>
      <c r="L15" s="45">
        <f>K15</f>
        <v>50000000</v>
      </c>
      <c r="M15" s="44" t="s">
        <v>71</v>
      </c>
      <c r="N15" s="46"/>
    </row>
    <row r="16" spans="1:14" s="9" customFormat="1" ht="51">
      <c r="A16" s="143"/>
      <c r="B16" s="146"/>
      <c r="C16" s="119"/>
      <c r="D16" s="119"/>
      <c r="E16" s="119"/>
      <c r="F16" s="127"/>
      <c r="G16" s="54" t="s">
        <v>75</v>
      </c>
      <c r="H16" s="29">
        <v>40000000</v>
      </c>
      <c r="I16" s="30"/>
      <c r="J16" s="30"/>
      <c r="K16" s="29">
        <f t="shared" si="0"/>
        <v>40000000</v>
      </c>
      <c r="L16" s="31">
        <f>K16</f>
        <v>40000000</v>
      </c>
      <c r="M16" s="28" t="s">
        <v>68</v>
      </c>
      <c r="N16" s="32"/>
    </row>
    <row r="17" spans="1:14" s="9" customFormat="1" ht="89.25">
      <c r="A17" s="143"/>
      <c r="B17" s="146"/>
      <c r="C17" s="119"/>
      <c r="D17" s="119"/>
      <c r="E17" s="119"/>
      <c r="F17" s="127"/>
      <c r="G17" s="107" t="s">
        <v>83</v>
      </c>
      <c r="H17" s="42">
        <v>230000000</v>
      </c>
      <c r="I17" s="43"/>
      <c r="J17" s="43"/>
      <c r="K17" s="42">
        <f t="shared" si="0"/>
        <v>230000000</v>
      </c>
      <c r="L17" s="45">
        <f>K17</f>
        <v>230000000</v>
      </c>
      <c r="M17" s="44" t="s">
        <v>51</v>
      </c>
      <c r="N17" s="46"/>
    </row>
    <row r="18" spans="1:14" s="9" customFormat="1" ht="14.25">
      <c r="A18" s="143"/>
      <c r="B18" s="146"/>
      <c r="C18" s="120"/>
      <c r="D18" s="120"/>
      <c r="E18" s="120"/>
      <c r="F18" s="128"/>
      <c r="G18" s="114" t="s">
        <v>74</v>
      </c>
      <c r="H18" s="29">
        <v>99000000</v>
      </c>
      <c r="I18" s="30"/>
      <c r="J18" s="30"/>
      <c r="K18" s="29">
        <f t="shared" si="0"/>
        <v>99000000</v>
      </c>
      <c r="L18" s="116">
        <f>SUM(K18:K19)</f>
        <v>100000000</v>
      </c>
      <c r="M18" s="114" t="s">
        <v>57</v>
      </c>
      <c r="N18" s="121"/>
    </row>
    <row r="19" spans="1:14" ht="76.5">
      <c r="A19" s="143"/>
      <c r="B19" s="146"/>
      <c r="C19" s="11" t="s">
        <v>40</v>
      </c>
      <c r="D19" s="11" t="s">
        <v>41</v>
      </c>
      <c r="E19" s="11" t="s">
        <v>42</v>
      </c>
      <c r="F19" s="25">
        <v>1</v>
      </c>
      <c r="G19" s="115"/>
      <c r="H19" s="29">
        <v>1000000</v>
      </c>
      <c r="I19" s="33"/>
      <c r="J19" s="33"/>
      <c r="K19" s="29">
        <f t="shared" si="0"/>
        <v>1000000</v>
      </c>
      <c r="L19" s="117"/>
      <c r="M19" s="115"/>
      <c r="N19" s="122"/>
    </row>
    <row r="20" spans="1:14" ht="89.25">
      <c r="A20" s="143"/>
      <c r="B20" s="146"/>
      <c r="C20" s="12" t="s">
        <v>34</v>
      </c>
      <c r="D20" s="11" t="s">
        <v>35</v>
      </c>
      <c r="E20" s="11" t="s">
        <v>36</v>
      </c>
      <c r="F20" s="25">
        <v>0.25</v>
      </c>
      <c r="G20" s="123" t="s">
        <v>80</v>
      </c>
      <c r="H20" s="48">
        <v>3500000</v>
      </c>
      <c r="I20" s="48"/>
      <c r="J20" s="48"/>
      <c r="K20" s="48">
        <f t="shared" si="0"/>
        <v>3500000</v>
      </c>
      <c r="L20" s="124">
        <f>SUM(K20:K21)</f>
        <v>7000000</v>
      </c>
      <c r="M20" s="123" t="s">
        <v>51</v>
      </c>
      <c r="N20" s="125"/>
    </row>
    <row r="21" spans="1:14" ht="63.75">
      <c r="A21" s="143"/>
      <c r="B21" s="146"/>
      <c r="C21" s="11" t="s">
        <v>37</v>
      </c>
      <c r="D21" s="11" t="s">
        <v>38</v>
      </c>
      <c r="E21" s="11" t="s">
        <v>39</v>
      </c>
      <c r="F21" s="25">
        <v>0.25</v>
      </c>
      <c r="G21" s="123"/>
      <c r="H21" s="48">
        <v>3500000</v>
      </c>
      <c r="I21" s="48"/>
      <c r="J21" s="48"/>
      <c r="K21" s="48">
        <f t="shared" si="0"/>
        <v>3500000</v>
      </c>
      <c r="L21" s="124"/>
      <c r="M21" s="123" t="s">
        <v>51</v>
      </c>
      <c r="N21" s="125"/>
    </row>
    <row r="22" spans="1:14" ht="51">
      <c r="A22" s="143"/>
      <c r="B22" s="146"/>
      <c r="C22" s="108" t="s">
        <v>43</v>
      </c>
      <c r="D22" s="108" t="s">
        <v>44</v>
      </c>
      <c r="E22" s="110" t="s">
        <v>45</v>
      </c>
      <c r="F22" s="111">
        <v>0.9</v>
      </c>
      <c r="G22" s="105" t="s">
        <v>81</v>
      </c>
      <c r="H22" s="29">
        <v>44000000</v>
      </c>
      <c r="I22" s="33"/>
      <c r="J22" s="33"/>
      <c r="K22" s="29">
        <f t="shared" si="0"/>
        <v>44000000</v>
      </c>
      <c r="L22" s="31">
        <f>K22</f>
        <v>44000000</v>
      </c>
      <c r="M22" s="28" t="s">
        <v>51</v>
      </c>
      <c r="N22" s="32"/>
    </row>
    <row r="23" spans="1:14" ht="51">
      <c r="A23" s="143"/>
      <c r="B23" s="146"/>
      <c r="C23" s="108"/>
      <c r="D23" s="108"/>
      <c r="E23" s="110"/>
      <c r="F23" s="111"/>
      <c r="G23" s="106" t="s">
        <v>82</v>
      </c>
      <c r="H23" s="42">
        <v>30000000</v>
      </c>
      <c r="I23" s="47"/>
      <c r="J23" s="47"/>
      <c r="K23" s="42">
        <f t="shared" si="0"/>
        <v>30000000</v>
      </c>
      <c r="L23" s="45">
        <f>K23</f>
        <v>30000000</v>
      </c>
      <c r="M23" s="44" t="s">
        <v>51</v>
      </c>
      <c r="N23" s="46"/>
    </row>
    <row r="24" spans="1:14" ht="51.75" thickBot="1">
      <c r="A24" s="144"/>
      <c r="B24" s="147"/>
      <c r="C24" s="109"/>
      <c r="D24" s="109"/>
      <c r="E24" s="22" t="s">
        <v>47</v>
      </c>
      <c r="F24" s="23">
        <v>0.9</v>
      </c>
      <c r="G24" s="34" t="s">
        <v>76</v>
      </c>
      <c r="H24" s="35">
        <v>50000000</v>
      </c>
      <c r="I24" s="36"/>
      <c r="J24" s="36"/>
      <c r="K24" s="35">
        <f t="shared" si="0"/>
        <v>50000000</v>
      </c>
      <c r="L24" s="37">
        <f>K24</f>
        <v>50000000</v>
      </c>
      <c r="M24" s="34" t="s">
        <v>51</v>
      </c>
      <c r="N24" s="38"/>
    </row>
    <row r="25" spans="1:12" s="14" customFormat="1" ht="16.5" thickBot="1">
      <c r="A25" s="112" t="s">
        <v>48</v>
      </c>
      <c r="B25" s="113"/>
      <c r="C25" s="113"/>
      <c r="D25" s="113"/>
      <c r="E25" s="113"/>
      <c r="F25" s="113"/>
      <c r="G25" s="113"/>
      <c r="H25" s="49">
        <f>SUM(H9:H24)</f>
        <v>910680000</v>
      </c>
      <c r="I25" s="50">
        <f>SUM(I9:I24)</f>
        <v>0</v>
      </c>
      <c r="J25" s="51"/>
      <c r="K25" s="52">
        <f>SUM(K9:K24)</f>
        <v>910680000</v>
      </c>
      <c r="L25" s="53">
        <f>SUM(L9:L24)</f>
        <v>910680000</v>
      </c>
    </row>
    <row r="27" ht="14.25">
      <c r="D27" s="13"/>
    </row>
    <row r="34" ht="14.25">
      <c r="D34" s="13"/>
    </row>
    <row r="35" ht="14.25">
      <c r="D35" s="13"/>
    </row>
    <row r="36" ht="14.25">
      <c r="D36" s="13"/>
    </row>
    <row r="37" ht="14.25">
      <c r="D37" s="13"/>
    </row>
    <row r="38" ht="14.25">
      <c r="D38" s="13"/>
    </row>
    <row r="39" ht="14.25">
      <c r="D39" s="13"/>
    </row>
    <row r="40" ht="14.25">
      <c r="D40" s="13"/>
    </row>
    <row r="41" ht="14.25">
      <c r="D41" s="13"/>
    </row>
    <row r="42" ht="14.25">
      <c r="D42" s="13"/>
    </row>
    <row r="43" ht="14.25">
      <c r="D43" s="13"/>
    </row>
    <row r="44" ht="14.25">
      <c r="D44" s="13"/>
    </row>
    <row r="45" ht="14.25">
      <c r="D45" s="13"/>
    </row>
  </sheetData>
  <sheetProtection/>
  <mergeCells count="46">
    <mergeCell ref="A1:C1"/>
    <mergeCell ref="A2:C2"/>
    <mergeCell ref="A3:C3"/>
    <mergeCell ref="A4:C4"/>
    <mergeCell ref="A6:A8"/>
    <mergeCell ref="B6:B8"/>
    <mergeCell ref="C6:C8"/>
    <mergeCell ref="D6:D8"/>
    <mergeCell ref="E6:E7"/>
    <mergeCell ref="F6:F8"/>
    <mergeCell ref="G6:G8"/>
    <mergeCell ref="H6:K6"/>
    <mergeCell ref="L6:L8"/>
    <mergeCell ref="M6:M8"/>
    <mergeCell ref="N6:N8"/>
    <mergeCell ref="H7:H8"/>
    <mergeCell ref="I7:J7"/>
    <mergeCell ref="K7:K8"/>
    <mergeCell ref="A9:A24"/>
    <mergeCell ref="B9:B24"/>
    <mergeCell ref="C10:C12"/>
    <mergeCell ref="G10:G12"/>
    <mergeCell ref="L10:L12"/>
    <mergeCell ref="M10:M12"/>
    <mergeCell ref="N10:N12"/>
    <mergeCell ref="G13:G14"/>
    <mergeCell ref="L13:L14"/>
    <mergeCell ref="M13:M14"/>
    <mergeCell ref="N13:N14"/>
    <mergeCell ref="N18:N19"/>
    <mergeCell ref="G20:G21"/>
    <mergeCell ref="L20:L21"/>
    <mergeCell ref="M20:M21"/>
    <mergeCell ref="N20:N21"/>
    <mergeCell ref="D15:D18"/>
    <mergeCell ref="E15:E18"/>
    <mergeCell ref="F15:F18"/>
    <mergeCell ref="G18:G19"/>
    <mergeCell ref="C22:C24"/>
    <mergeCell ref="D22:D24"/>
    <mergeCell ref="E22:E23"/>
    <mergeCell ref="F22:F23"/>
    <mergeCell ref="A25:G25"/>
    <mergeCell ref="M18:M19"/>
    <mergeCell ref="L18:L19"/>
    <mergeCell ref="C15:C18"/>
  </mergeCells>
  <printOptions horizontalCentered="1"/>
  <pageMargins left="0.15748031496062992" right="0.15748031496062992" top="0.2362204724409449" bottom="0.1968503937007874" header="0.1968503937007874" footer="0.15748031496062992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="85" zoomScaleNormal="85" zoomScalePageLayoutView="0" workbookViewId="0" topLeftCell="D1">
      <selection activeCell="O10" sqref="O10"/>
    </sheetView>
  </sheetViews>
  <sheetFormatPr defaultColWidth="11.421875" defaultRowHeight="12.75"/>
  <cols>
    <col min="1" max="1" width="18.28125" style="56" customWidth="1"/>
    <col min="2" max="2" width="19.57421875" style="56" customWidth="1"/>
    <col min="3" max="3" width="36.140625" style="56" customWidth="1"/>
    <col min="4" max="4" width="33.28125" style="56" customWidth="1"/>
    <col min="5" max="5" width="26.57421875" style="56" customWidth="1"/>
    <col min="6" max="6" width="16.8515625" style="56" customWidth="1"/>
    <col min="7" max="7" width="30.7109375" style="56" customWidth="1"/>
    <col min="8" max="8" width="13.28125" style="57" customWidth="1"/>
    <col min="9" max="9" width="7.7109375" style="56" bestFit="1" customWidth="1"/>
    <col min="10" max="10" width="11.421875" style="56" customWidth="1"/>
    <col min="11" max="12" width="14.8515625" style="58" customWidth="1"/>
    <col min="13" max="13" width="16.421875" style="56" customWidth="1"/>
    <col min="14" max="14" width="17.140625" style="56" customWidth="1"/>
    <col min="15" max="15" width="11.421875" style="56" customWidth="1"/>
    <col min="16" max="16" width="11.57421875" style="56" bestFit="1" customWidth="1"/>
    <col min="17" max="17" width="16.140625" style="56" bestFit="1" customWidth="1"/>
    <col min="18" max="16384" width="11.421875" style="56" customWidth="1"/>
  </cols>
  <sheetData>
    <row r="1" spans="1:6" ht="15.75">
      <c r="A1" s="188" t="s">
        <v>0</v>
      </c>
      <c r="B1" s="189"/>
      <c r="C1" s="190"/>
      <c r="D1" s="55"/>
      <c r="E1" s="55"/>
      <c r="F1" s="55"/>
    </row>
    <row r="2" spans="1:6" ht="15.75">
      <c r="A2" s="191" t="s">
        <v>49</v>
      </c>
      <c r="B2" s="192"/>
      <c r="C2" s="193"/>
      <c r="D2" s="55"/>
      <c r="E2" s="55"/>
      <c r="F2" s="55"/>
    </row>
    <row r="3" spans="1:47" s="60" customFormat="1" ht="14.25">
      <c r="A3" s="194" t="s">
        <v>1</v>
      </c>
      <c r="B3" s="195"/>
      <c r="C3" s="196"/>
      <c r="D3" s="59"/>
      <c r="E3" s="59"/>
      <c r="F3" s="59"/>
      <c r="G3" s="56"/>
      <c r="H3" s="57"/>
      <c r="I3" s="56"/>
      <c r="J3" s="56"/>
      <c r="K3" s="58"/>
      <c r="L3" s="58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</row>
    <row r="4" spans="1:47" s="60" customFormat="1" ht="15.75" thickBot="1">
      <c r="A4" s="197" t="s">
        <v>2</v>
      </c>
      <c r="B4" s="198"/>
      <c r="C4" s="199"/>
      <c r="G4" s="56"/>
      <c r="H4" s="57"/>
      <c r="I4" s="56"/>
      <c r="J4" s="56"/>
      <c r="K4" s="58"/>
      <c r="L4" s="5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</row>
    <row r="5" spans="1:47" s="60" customFormat="1" ht="15" thickBot="1">
      <c r="A5" s="59"/>
      <c r="C5" s="59"/>
      <c r="D5" s="59"/>
      <c r="E5" s="59"/>
      <c r="F5" s="59"/>
      <c r="G5" s="56"/>
      <c r="H5" s="57"/>
      <c r="I5" s="56"/>
      <c r="J5" s="56"/>
      <c r="K5" s="58"/>
      <c r="L5" s="58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72" s="62" customFormat="1" ht="12.75">
      <c r="A6" s="200" t="s">
        <v>3</v>
      </c>
      <c r="B6" s="203" t="s">
        <v>4</v>
      </c>
      <c r="C6" s="203" t="s">
        <v>5</v>
      </c>
      <c r="D6" s="206" t="s">
        <v>6</v>
      </c>
      <c r="E6" s="206" t="s">
        <v>7</v>
      </c>
      <c r="F6" s="208" t="s">
        <v>50</v>
      </c>
      <c r="G6" s="211" t="s">
        <v>8</v>
      </c>
      <c r="H6" s="211" t="s">
        <v>9</v>
      </c>
      <c r="I6" s="211"/>
      <c r="J6" s="211"/>
      <c r="K6" s="211"/>
      <c r="L6" s="211" t="s">
        <v>69</v>
      </c>
      <c r="M6" s="211" t="s">
        <v>10</v>
      </c>
      <c r="N6" s="214" t="s">
        <v>46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</row>
    <row r="7" spans="1:72" s="63" customFormat="1" ht="12.75">
      <c r="A7" s="201"/>
      <c r="B7" s="204"/>
      <c r="C7" s="204"/>
      <c r="D7" s="207"/>
      <c r="E7" s="207"/>
      <c r="F7" s="209"/>
      <c r="G7" s="212"/>
      <c r="H7" s="217" t="s">
        <v>11</v>
      </c>
      <c r="I7" s="212" t="s">
        <v>12</v>
      </c>
      <c r="J7" s="212"/>
      <c r="K7" s="209" t="s">
        <v>13</v>
      </c>
      <c r="L7" s="212"/>
      <c r="M7" s="212"/>
      <c r="N7" s="215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</row>
    <row r="8" spans="1:72" s="63" customFormat="1" ht="24.75" thickBot="1">
      <c r="A8" s="202"/>
      <c r="B8" s="205"/>
      <c r="C8" s="205"/>
      <c r="D8" s="223"/>
      <c r="E8" s="64" t="s">
        <v>14</v>
      </c>
      <c r="F8" s="210"/>
      <c r="G8" s="213"/>
      <c r="H8" s="218"/>
      <c r="I8" s="65" t="s">
        <v>15</v>
      </c>
      <c r="J8" s="65" t="s">
        <v>16</v>
      </c>
      <c r="K8" s="210"/>
      <c r="L8" s="213"/>
      <c r="M8" s="213"/>
      <c r="N8" s="216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</row>
    <row r="9" spans="1:47" s="74" customFormat="1" ht="76.5">
      <c r="A9" s="172" t="s">
        <v>17</v>
      </c>
      <c r="B9" s="175" t="s">
        <v>18</v>
      </c>
      <c r="C9" s="66" t="s">
        <v>19</v>
      </c>
      <c r="D9" s="66" t="s">
        <v>20</v>
      </c>
      <c r="E9" s="66" t="s">
        <v>21</v>
      </c>
      <c r="F9" s="67" t="s">
        <v>22</v>
      </c>
      <c r="G9" s="68" t="s">
        <v>59</v>
      </c>
      <c r="H9" s="69">
        <v>33000000</v>
      </c>
      <c r="I9" s="70"/>
      <c r="J9" s="70"/>
      <c r="K9" s="69">
        <v>33000000</v>
      </c>
      <c r="L9" s="71">
        <f>K9</f>
        <v>33000000</v>
      </c>
      <c r="M9" s="68" t="s">
        <v>70</v>
      </c>
      <c r="N9" s="72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1:47" s="74" customFormat="1" ht="51">
      <c r="A10" s="173"/>
      <c r="B10" s="176"/>
      <c r="C10" s="219" t="s">
        <v>23</v>
      </c>
      <c r="D10" s="75" t="s">
        <v>24</v>
      </c>
      <c r="E10" s="75" t="s">
        <v>25</v>
      </c>
      <c r="F10" s="76">
        <v>1</v>
      </c>
      <c r="G10" s="220" t="s">
        <v>60</v>
      </c>
      <c r="H10" s="77">
        <v>30000000</v>
      </c>
      <c r="I10" s="78"/>
      <c r="J10" s="78"/>
      <c r="K10" s="77">
        <v>30000000</v>
      </c>
      <c r="L10" s="221">
        <f>SUM(K10:K12)</f>
        <v>120000000</v>
      </c>
      <c r="M10" s="220" t="s">
        <v>51</v>
      </c>
      <c r="N10" s="222"/>
      <c r="O10" s="73"/>
      <c r="P10" s="73"/>
      <c r="Q10" s="79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</row>
    <row r="11" spans="1:47" s="74" customFormat="1" ht="51">
      <c r="A11" s="173"/>
      <c r="B11" s="176"/>
      <c r="C11" s="219"/>
      <c r="D11" s="75" t="s">
        <v>26</v>
      </c>
      <c r="E11" s="80" t="s">
        <v>27</v>
      </c>
      <c r="F11" s="81">
        <v>0.75</v>
      </c>
      <c r="G11" s="220"/>
      <c r="H11" s="77">
        <v>30000000</v>
      </c>
      <c r="I11" s="78"/>
      <c r="J11" s="78"/>
      <c r="K11" s="77">
        <v>30000000</v>
      </c>
      <c r="L11" s="221"/>
      <c r="M11" s="220"/>
      <c r="N11" s="222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</row>
    <row r="12" spans="1:47" s="74" customFormat="1" ht="38.25">
      <c r="A12" s="173"/>
      <c r="B12" s="176"/>
      <c r="C12" s="219"/>
      <c r="D12" s="75" t="s">
        <v>28</v>
      </c>
      <c r="E12" s="80" t="s">
        <v>52</v>
      </c>
      <c r="F12" s="81">
        <v>0.75</v>
      </c>
      <c r="G12" s="220"/>
      <c r="H12" s="77">
        <v>60000000</v>
      </c>
      <c r="I12" s="78"/>
      <c r="J12" s="78"/>
      <c r="K12" s="77">
        <v>60000000</v>
      </c>
      <c r="L12" s="221"/>
      <c r="M12" s="220"/>
      <c r="N12" s="222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47" s="74" customFormat="1" ht="25.5">
      <c r="A13" s="173"/>
      <c r="B13" s="176"/>
      <c r="C13" s="75" t="s">
        <v>29</v>
      </c>
      <c r="D13" s="75" t="s">
        <v>30</v>
      </c>
      <c r="E13" s="80" t="s">
        <v>53</v>
      </c>
      <c r="F13" s="81">
        <v>0.25</v>
      </c>
      <c r="G13" s="186" t="s">
        <v>61</v>
      </c>
      <c r="H13" s="82">
        <v>200000000</v>
      </c>
      <c r="I13" s="83"/>
      <c r="J13" s="83"/>
      <c r="K13" s="82">
        <v>200000000</v>
      </c>
      <c r="L13" s="224">
        <f>K13</f>
        <v>200000000</v>
      </c>
      <c r="M13" s="186" t="s">
        <v>67</v>
      </c>
      <c r="N13" s="187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</row>
    <row r="14" spans="1:47" s="74" customFormat="1" ht="25.5">
      <c r="A14" s="173"/>
      <c r="B14" s="176"/>
      <c r="C14" s="75" t="s">
        <v>31</v>
      </c>
      <c r="D14" s="75" t="s">
        <v>32</v>
      </c>
      <c r="E14" s="75" t="s">
        <v>54</v>
      </c>
      <c r="F14" s="84">
        <v>0</v>
      </c>
      <c r="G14" s="186"/>
      <c r="H14" s="82">
        <v>0</v>
      </c>
      <c r="I14" s="83"/>
      <c r="J14" s="83"/>
      <c r="K14" s="82">
        <v>0</v>
      </c>
      <c r="L14" s="224"/>
      <c r="M14" s="186"/>
      <c r="N14" s="187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</row>
    <row r="15" spans="1:14" s="73" customFormat="1" ht="51" customHeight="1">
      <c r="A15" s="173"/>
      <c r="B15" s="176"/>
      <c r="C15" s="219" t="s">
        <v>33</v>
      </c>
      <c r="D15" s="178" t="s">
        <v>33</v>
      </c>
      <c r="E15" s="178" t="s">
        <v>55</v>
      </c>
      <c r="F15" s="181">
        <v>0.9</v>
      </c>
      <c r="G15" s="85" t="s">
        <v>62</v>
      </c>
      <c r="H15" s="77">
        <v>50000000</v>
      </c>
      <c r="I15" s="77"/>
      <c r="J15" s="78" t="s">
        <v>56</v>
      </c>
      <c r="K15" s="77">
        <v>50000000</v>
      </c>
      <c r="L15" s="86">
        <f>K15</f>
        <v>50000000</v>
      </c>
      <c r="M15" s="85" t="s">
        <v>71</v>
      </c>
      <c r="N15" s="87"/>
    </row>
    <row r="16" spans="1:14" s="73" customFormat="1" ht="51">
      <c r="A16" s="173"/>
      <c r="B16" s="176"/>
      <c r="C16" s="219"/>
      <c r="D16" s="179"/>
      <c r="E16" s="179"/>
      <c r="F16" s="182"/>
      <c r="G16" s="88" t="s">
        <v>77</v>
      </c>
      <c r="H16" s="82">
        <v>40000000</v>
      </c>
      <c r="I16" s="83"/>
      <c r="J16" s="83"/>
      <c r="K16" s="82">
        <v>40000000</v>
      </c>
      <c r="L16" s="89">
        <f>K16</f>
        <v>40000000</v>
      </c>
      <c r="M16" s="88" t="s">
        <v>68</v>
      </c>
      <c r="N16" s="90"/>
    </row>
    <row r="17" spans="1:14" s="73" customFormat="1" ht="76.5">
      <c r="A17" s="173"/>
      <c r="B17" s="176"/>
      <c r="C17" s="219"/>
      <c r="D17" s="179"/>
      <c r="E17" s="179"/>
      <c r="F17" s="182"/>
      <c r="G17" s="85" t="s">
        <v>64</v>
      </c>
      <c r="H17" s="77">
        <v>170000000</v>
      </c>
      <c r="I17" s="78"/>
      <c r="J17" s="78"/>
      <c r="K17" s="77">
        <v>170000000</v>
      </c>
      <c r="L17" s="86">
        <f>K17</f>
        <v>170000000</v>
      </c>
      <c r="M17" s="85" t="s">
        <v>51</v>
      </c>
      <c r="N17" s="87"/>
    </row>
    <row r="18" spans="1:14" s="73" customFormat="1" ht="14.25">
      <c r="A18" s="173"/>
      <c r="B18" s="176"/>
      <c r="C18" s="75"/>
      <c r="D18" s="180"/>
      <c r="E18" s="180"/>
      <c r="F18" s="183"/>
      <c r="G18" s="184" t="s">
        <v>63</v>
      </c>
      <c r="H18" s="82">
        <v>80000000</v>
      </c>
      <c r="I18" s="83"/>
      <c r="J18" s="83"/>
      <c r="K18" s="82">
        <v>80000000</v>
      </c>
      <c r="L18" s="225">
        <f>SUM(K18:K19)</f>
        <v>100000000</v>
      </c>
      <c r="M18" s="184" t="s">
        <v>57</v>
      </c>
      <c r="N18" s="170"/>
    </row>
    <row r="19" spans="1:14" ht="51">
      <c r="A19" s="173"/>
      <c r="B19" s="176"/>
      <c r="C19" s="75" t="s">
        <v>40</v>
      </c>
      <c r="D19" s="75" t="s">
        <v>41</v>
      </c>
      <c r="E19" s="75" t="s">
        <v>42</v>
      </c>
      <c r="F19" s="81">
        <v>1</v>
      </c>
      <c r="G19" s="185"/>
      <c r="H19" s="82">
        <v>20000000</v>
      </c>
      <c r="I19" s="91"/>
      <c r="J19" s="91"/>
      <c r="K19" s="82">
        <v>20000000</v>
      </c>
      <c r="L19" s="226"/>
      <c r="M19" s="185"/>
      <c r="N19" s="171"/>
    </row>
    <row r="20" spans="1:14" ht="63.75">
      <c r="A20" s="173"/>
      <c r="B20" s="176"/>
      <c r="C20" s="75" t="s">
        <v>34</v>
      </c>
      <c r="D20" s="75" t="s">
        <v>35</v>
      </c>
      <c r="E20" s="75" t="s">
        <v>36</v>
      </c>
      <c r="F20" s="81">
        <v>0.25</v>
      </c>
      <c r="G20" s="220" t="s">
        <v>58</v>
      </c>
      <c r="H20" s="92">
        <v>3500000</v>
      </c>
      <c r="I20" s="92"/>
      <c r="J20" s="92"/>
      <c r="K20" s="92">
        <v>3500000</v>
      </c>
      <c r="L20" s="221">
        <f>SUM(K20:K21)</f>
        <v>7000000</v>
      </c>
      <c r="M20" s="220" t="s">
        <v>51</v>
      </c>
      <c r="N20" s="222"/>
    </row>
    <row r="21" spans="1:14" ht="51">
      <c r="A21" s="173"/>
      <c r="B21" s="176"/>
      <c r="C21" s="75" t="s">
        <v>37</v>
      </c>
      <c r="D21" s="75" t="s">
        <v>38</v>
      </c>
      <c r="E21" s="75" t="s">
        <v>39</v>
      </c>
      <c r="F21" s="81">
        <v>0.25</v>
      </c>
      <c r="G21" s="220"/>
      <c r="H21" s="92">
        <v>3500000</v>
      </c>
      <c r="I21" s="92"/>
      <c r="J21" s="92"/>
      <c r="K21" s="92">
        <v>3500000</v>
      </c>
      <c r="L21" s="221"/>
      <c r="M21" s="220" t="s">
        <v>51</v>
      </c>
      <c r="N21" s="222"/>
    </row>
    <row r="22" spans="1:14" ht="51">
      <c r="A22" s="173"/>
      <c r="B22" s="176"/>
      <c r="C22" s="219" t="s">
        <v>43</v>
      </c>
      <c r="D22" s="219" t="s">
        <v>44</v>
      </c>
      <c r="E22" s="178" t="s">
        <v>45</v>
      </c>
      <c r="F22" s="231">
        <v>0.9</v>
      </c>
      <c r="G22" s="88" t="s">
        <v>65</v>
      </c>
      <c r="H22" s="82">
        <v>40000000</v>
      </c>
      <c r="I22" s="91"/>
      <c r="J22" s="91"/>
      <c r="K22" s="82">
        <v>40000000</v>
      </c>
      <c r="L22" s="89">
        <f>K22</f>
        <v>40000000</v>
      </c>
      <c r="M22" s="88" t="s">
        <v>51</v>
      </c>
      <c r="N22" s="90"/>
    </row>
    <row r="23" spans="1:14" ht="51">
      <c r="A23" s="173"/>
      <c r="B23" s="176"/>
      <c r="C23" s="219"/>
      <c r="D23" s="219"/>
      <c r="E23" s="179"/>
      <c r="F23" s="232"/>
      <c r="G23" s="85" t="s">
        <v>66</v>
      </c>
      <c r="H23" s="77">
        <v>30000000</v>
      </c>
      <c r="I23" s="93"/>
      <c r="J23" s="93"/>
      <c r="K23" s="77">
        <v>30000000</v>
      </c>
      <c r="L23" s="86">
        <f>K23</f>
        <v>30000000</v>
      </c>
      <c r="M23" s="85" t="s">
        <v>51</v>
      </c>
      <c r="N23" s="87"/>
    </row>
    <row r="24" spans="1:14" ht="51.75" thickBot="1">
      <c r="A24" s="174"/>
      <c r="B24" s="177"/>
      <c r="C24" s="229"/>
      <c r="D24" s="229"/>
      <c r="E24" s="230"/>
      <c r="F24" s="233"/>
      <c r="G24" s="94" t="s">
        <v>78</v>
      </c>
      <c r="H24" s="95">
        <v>50000000</v>
      </c>
      <c r="I24" s="96"/>
      <c r="J24" s="96"/>
      <c r="K24" s="95">
        <f>H24</f>
        <v>50000000</v>
      </c>
      <c r="L24" s="97">
        <f>K24</f>
        <v>50000000</v>
      </c>
      <c r="M24" s="94" t="s">
        <v>51</v>
      </c>
      <c r="N24" s="98"/>
    </row>
    <row r="25" spans="1:12" s="104" customFormat="1" ht="16.5" thickBot="1">
      <c r="A25" s="227" t="s">
        <v>48</v>
      </c>
      <c r="B25" s="228"/>
      <c r="C25" s="228"/>
      <c r="D25" s="228"/>
      <c r="E25" s="228"/>
      <c r="F25" s="228"/>
      <c r="G25" s="228"/>
      <c r="H25" s="99">
        <f>SUM(H9:H24)</f>
        <v>840000000</v>
      </c>
      <c r="I25" s="100">
        <f>SUM(I9:I24)</f>
        <v>0</v>
      </c>
      <c r="J25" s="101"/>
      <c r="K25" s="102">
        <f>SUM(K9:K24)</f>
        <v>840000000</v>
      </c>
      <c r="L25" s="103">
        <f>SUM(L9:L24)</f>
        <v>840000000</v>
      </c>
    </row>
    <row r="27" ht="14.25">
      <c r="D27" s="57"/>
    </row>
    <row r="34" ht="14.25">
      <c r="D34" s="57"/>
    </row>
    <row r="35" ht="14.25">
      <c r="D35" s="57"/>
    </row>
    <row r="36" ht="14.25">
      <c r="D36" s="57"/>
    </row>
    <row r="37" ht="14.25">
      <c r="D37" s="57"/>
    </row>
    <row r="38" ht="14.25">
      <c r="D38" s="57"/>
    </row>
    <row r="39" ht="14.25">
      <c r="D39" s="57"/>
    </row>
    <row r="40" ht="14.25">
      <c r="D40" s="57"/>
    </row>
    <row r="41" ht="14.25">
      <c r="D41" s="57"/>
    </row>
    <row r="42" ht="14.25">
      <c r="D42" s="57"/>
    </row>
    <row r="43" ht="14.25">
      <c r="D43" s="57"/>
    </row>
    <row r="44" ht="14.25">
      <c r="D44" s="57"/>
    </row>
    <row r="45" ht="14.25">
      <c r="D45" s="57"/>
    </row>
  </sheetData>
  <sheetProtection/>
  <mergeCells count="46">
    <mergeCell ref="A25:G25"/>
    <mergeCell ref="M20:M21"/>
    <mergeCell ref="N20:N21"/>
    <mergeCell ref="C22:C24"/>
    <mergeCell ref="D22:D24"/>
    <mergeCell ref="E22:E24"/>
    <mergeCell ref="F22:F24"/>
    <mergeCell ref="L13:L14"/>
    <mergeCell ref="C15:C17"/>
    <mergeCell ref="G20:G21"/>
    <mergeCell ref="M18:M19"/>
    <mergeCell ref="L18:L19"/>
    <mergeCell ref="L20:L21"/>
    <mergeCell ref="N6:N8"/>
    <mergeCell ref="H7:H8"/>
    <mergeCell ref="I7:J7"/>
    <mergeCell ref="K7:K8"/>
    <mergeCell ref="C10:C12"/>
    <mergeCell ref="G10:G12"/>
    <mergeCell ref="M10:M12"/>
    <mergeCell ref="L10:L12"/>
    <mergeCell ref="N10:N12"/>
    <mergeCell ref="D6:D8"/>
    <mergeCell ref="E6:E7"/>
    <mergeCell ref="F6:F8"/>
    <mergeCell ref="G6:G8"/>
    <mergeCell ref="H6:K6"/>
    <mergeCell ref="M6:M8"/>
    <mergeCell ref="L6:L8"/>
    <mergeCell ref="A1:C1"/>
    <mergeCell ref="A2:C2"/>
    <mergeCell ref="A3:C3"/>
    <mergeCell ref="A4:C4"/>
    <mergeCell ref="A6:A8"/>
    <mergeCell ref="B6:B8"/>
    <mergeCell ref="C6:C8"/>
    <mergeCell ref="N18:N19"/>
    <mergeCell ref="A9:A24"/>
    <mergeCell ref="B9:B24"/>
    <mergeCell ref="D15:D18"/>
    <mergeCell ref="E15:E18"/>
    <mergeCell ref="F15:F18"/>
    <mergeCell ref="G18:G19"/>
    <mergeCell ref="G13:G14"/>
    <mergeCell ref="M13:M14"/>
    <mergeCell ref="N13:N14"/>
  </mergeCells>
  <printOptions horizontalCentered="1"/>
  <pageMargins left="0.15748031496062992" right="0.15748031496062992" top="0.2362204724409449" bottom="0.1968503937007874" header="0.1968503937007874" footer="0.1574803149606299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2011-01-17T20:30:31Z</cp:lastPrinted>
  <dcterms:created xsi:type="dcterms:W3CDTF">2009-09-17T14:22:53Z</dcterms:created>
  <dcterms:modified xsi:type="dcterms:W3CDTF">2011-02-07T22:02:04Z</dcterms:modified>
  <cp:category/>
  <cp:version/>
  <cp:contentType/>
  <cp:contentStatus/>
</cp:coreProperties>
</file>