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0"/>
  </bookViews>
  <sheets>
    <sheet name="4" sheetId="1" r:id="rId1"/>
    <sheet name="4A" sheetId="2" r:id="rId2"/>
    <sheet name="11" sheetId="3" r:id="rId3"/>
    <sheet name="11A" sheetId="4" r:id="rId4"/>
  </sheets>
  <definedNames>
    <definedName name="_xlnm.Print_Area" localSheetId="2">'11'!$A$1:$K$14</definedName>
    <definedName name="_xlnm.Print_Area" localSheetId="3">'11A'!$A$1:$I$17</definedName>
    <definedName name="_xlnm.Print_Area" localSheetId="1">'4A'!$A$1:$I$26</definedName>
    <definedName name="MARIA" localSheetId="0">'4'!#REF!</definedName>
    <definedName name="_xlnm.Print_Titles" localSheetId="2">'11'!$7:$9</definedName>
    <definedName name="_xlnm.Print_Titles" localSheetId="3">'11A'!$7:$10</definedName>
    <definedName name="_xlnm.Print_Titles" localSheetId="0">'4'!$6:$8</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<sst xmlns="http://schemas.openxmlformats.org/spreadsheetml/2006/main" count="178" uniqueCount="117">
  <si>
    <r>
      <t>MEDIOS DE VERIFICACION</t>
    </r>
    <r>
      <rPr>
        <sz val="10"/>
        <rFont val="Arial"/>
        <family val="2"/>
      </rPr>
      <t xml:space="preserve">: Actas de reunión, listados y registro fotográfico, contratacion e implementación logística
</t>
    </r>
    <r>
      <rPr>
        <b/>
        <sz val="10"/>
        <rFont val="Arial"/>
        <family val="2"/>
      </rPr>
      <t>RESULTADOS</t>
    </r>
    <r>
      <rPr>
        <sz val="10"/>
        <rFont val="Arial"/>
        <family val="2"/>
      </rPr>
      <t xml:space="preserve">: Se fortaleció en talento a través de la contratación de 4 profesionales en las áreas de psicología, trabajo social y derecho tanto en la Comisaría 1 y 2.  Igaulmente,  se cuenta con las instalaciones localitivas adecuadas en cada zona (zona centro-Casa de Justicia y zona suroriental - Santa Bárbara) </t>
    </r>
  </si>
  <si>
    <r>
      <t>MEDIOS DE VERIFICACION</t>
    </r>
    <r>
      <rPr>
        <sz val="10"/>
        <rFont val="Arial"/>
        <family val="2"/>
      </rPr>
      <t xml:space="preserve">: Contratos e instalaciones locativas. 
</t>
    </r>
    <r>
      <rPr>
        <b/>
        <sz val="10"/>
        <rFont val="Arial"/>
        <family val="2"/>
      </rPr>
      <t>RESULTADOS</t>
    </r>
    <r>
      <rPr>
        <sz val="10"/>
        <rFont val="Arial"/>
        <family val="2"/>
      </rPr>
      <t>:  Se fortaleció en un 100% en talento humano con la contratación de profesionales en derecho, psicología y técnico como también se cuenta con las instalaciones locativas adecuadas y los implementos necesarios para la atención a la población desplazada.</t>
    </r>
  </si>
  <si>
    <r>
      <t>MEDIO DE VERIFICACION</t>
    </r>
    <r>
      <rPr>
        <sz val="10"/>
        <rFont val="Arial"/>
        <family val="2"/>
      </rPr>
      <t xml:space="preserve">: Actas de reunión, listados y Registros Fotográficos. </t>
    </r>
    <r>
      <rPr>
        <b/>
        <sz val="10"/>
        <rFont val="Arial"/>
        <family val="2"/>
      </rPr>
      <t>RESULTADOS</t>
    </r>
    <r>
      <rPr>
        <sz val="10"/>
        <rFont val="Arial"/>
        <family val="2"/>
      </rPr>
      <t>: Se implementaron dos redes de gestores de convivencia ciudadana y educativa,  con las comunas 4 y 10 donde se adelantaron las siguientes acciones: talleres de capacitación, brigadas de salud, casa de justicia móvil, y se estructuraron participativamente los planes de acción para cada comuna. Un total 80 gestores de convivencia capacitados</t>
    </r>
  </si>
  <si>
    <t>Teniendo en cuenta , la crisis social que desató las pirámides y con ello cese de actividades tanto en el sector educativo como en otros sectores que inciden en el proyecto no se  pudo culminar el total de las conferencias programadas y la vinculación de otras instituciones al proceso.</t>
  </si>
  <si>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</si>
  <si>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</si>
  <si>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</si>
  <si>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</si>
  <si>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</si>
  <si>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</si>
  <si>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</si>
  <si>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</si>
  <si>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Secretaría de Gobierno, seguridad y convivencia.</t>
  </si>
  <si>
    <t>1 año</t>
  </si>
  <si>
    <t>AVANCE</t>
  </si>
  <si>
    <t>FORMATO 4</t>
  </si>
  <si>
    <r>
      <t>REPRESENTANTE LEGAL</t>
    </r>
    <r>
      <rPr>
        <sz val="10"/>
        <rFont val="Arial"/>
        <family val="0"/>
      </rPr>
      <t>:  Eduardo Alvarado Santander</t>
    </r>
  </si>
  <si>
    <r>
      <t>PROGRAMA</t>
    </r>
    <r>
      <rPr>
        <sz val="10"/>
        <rFont val="Arial"/>
        <family val="0"/>
      </rPr>
      <t>: Convive en Paz…to</t>
    </r>
  </si>
  <si>
    <t>ACTIVIDADES 
(AVANCE META 2008)</t>
  </si>
  <si>
    <t>FUENTE: Secretaría de Gobierno, Seguridad y Convivencia.</t>
  </si>
  <si>
    <t>José Luís Guerra - Secretario de Gobierno, Seguridad y Convivencia.</t>
  </si>
  <si>
    <t>ACTIVIDADES 
(AVANCE PROGRAMADO PARA EL AÑO  2008)</t>
  </si>
  <si>
    <t>AREAS INVOLUCRADAS (1)</t>
  </si>
  <si>
    <t>META CUATRIENIO PLAN DE DESARROLLO (2)</t>
  </si>
  <si>
    <t>ACTIVIDADES 
(AVANCE PROGRAMADO PARA EL AÑO  2008)  (3)</t>
  </si>
  <si>
    <t>SEGUIMIENTO (4)</t>
  </si>
  <si>
    <t>% DE AVANCE EN EL TIEMPO (4)</t>
  </si>
  <si>
    <t>% DE AVANCE DE LA ACTIVIDAD (5)</t>
  </si>
  <si>
    <t>ACCIONES CORRECTIVAS. (6)</t>
  </si>
  <si>
    <t>META CUATRIENIO PLAN DE DESARROLLO</t>
  </si>
  <si>
    <t>Se implementará 16 redes de gestores de convivencia ciudadana y educativa.</t>
  </si>
  <si>
    <t>Redes de gestores de convivencia ciudadana y educativa implementadas.</t>
  </si>
  <si>
    <t xml:space="preserve">Se fortalecerá el 100% de las iniciativas y planes de convivencia  con especial énfasis en niños, niñas, adolescentes y jóvenes de las comunas 3, 4, 5, 8, 9, 10, 11 y, corregimiento de Catambuco </t>
  </si>
  <si>
    <t>Iniciativas y planes de convivencia fortalecidos.</t>
  </si>
  <si>
    <t xml:space="preserve">Se  implementará concertadamente 8 planes de convivencia con especial énfasis en niños, niñas, adolescentes y jóvenes en los sectores urbano y rural del Municipio con articulación transversal e interinstitucional </t>
  </si>
  <si>
    <t>Planes de convivencia implementados concertadamente.</t>
  </si>
  <si>
    <t>Se vinculará a procesos de sensibilización al 80% de la población en derechos y deberes, valores éticos y convivencia pacífica</t>
  </si>
  <si>
    <t>Porcentaje de población vinculada a procesos de sensibilización en derechos y deberes, valores éticos y convivencia pacífica.</t>
  </si>
  <si>
    <t>Se vinculará al 60% de la Población del municipio  en procesos de prevención de violencia y maltrato</t>
  </si>
  <si>
    <t>Porcentaje de población vinculada en procesos de prevención de violencia y maltrato.</t>
  </si>
  <si>
    <r>
      <t xml:space="preserve">Se decretará medidas de emergencia para el 100% de los casos de maltrato infantil y de adolescentes </t>
    </r>
    <r>
      <rPr>
        <b/>
        <sz val="10"/>
        <rFont val="Arial"/>
        <family val="2"/>
      </rPr>
      <t>recepcionados (Mod)</t>
    </r>
  </si>
  <si>
    <r>
      <t xml:space="preserve">Porcentaje de medidas de emergencia decretados en los casos de maltrato infantil y de adolescentes </t>
    </r>
    <r>
      <rPr>
        <b/>
        <sz val="10"/>
        <rFont val="Arial"/>
        <family val="2"/>
      </rPr>
      <t>recepcionados</t>
    </r>
  </si>
  <si>
    <r>
      <t xml:space="preserve">Se adoptará medidas de protección para el 100% de los casos de violencia </t>
    </r>
    <r>
      <rPr>
        <b/>
        <sz val="10"/>
        <rFont val="Arial"/>
        <family val="2"/>
      </rPr>
      <t>intrafamiliar</t>
    </r>
    <r>
      <rPr>
        <sz val="10"/>
        <rFont val="Arial"/>
        <family val="2"/>
      </rPr>
      <t xml:space="preserve"> </t>
    </r>
    <r>
      <rPr>
        <b/>
        <sz val="10"/>
        <rFont val="Arial"/>
        <family val="2"/>
      </rPr>
      <t>recepcionados. (Mod)</t>
    </r>
  </si>
  <si>
    <r>
      <t xml:space="preserve">Porcentaje de medidas de protección adoptados en los casos de violencia </t>
    </r>
    <r>
      <rPr>
        <b/>
        <sz val="10"/>
        <rFont val="Arial"/>
        <family val="2"/>
      </rPr>
      <t>intrafamiliar recepcionados.</t>
    </r>
  </si>
  <si>
    <t>Se disminuirá el 4%  de los casos de maltrato infantil y de adolescentes reportados</t>
  </si>
  <si>
    <t>Casos de maltrato infantil y de adolescentes reportados</t>
  </si>
  <si>
    <t>Se disminuirá el 4%  de los casos de violencia sexual reportados</t>
  </si>
  <si>
    <t>Casos de violencia sexual reportados</t>
  </si>
  <si>
    <t>Se disminuirá el 4%  los casos de violencia intrafamiliar reportados</t>
  </si>
  <si>
    <t>Casos de violencia intrafamiliar reportados.</t>
  </si>
  <si>
    <t>Se incrementará el 5% de detección y atención de casos de violencia intrafamiliar, maltrato infantil y violencia sexual.</t>
  </si>
  <si>
    <t>Porcentaje de detección y atención de casos de violencia intrafamiliar, maltrato infantil y violencia sexual.</t>
  </si>
  <si>
    <t>Se implementará concertadamente 16 encuentros lúdicos intergeneracionales de Juego Limpio en la zona urbana y rural del Municipio.</t>
  </si>
  <si>
    <t>Encuentros lúdicos intergeneracionales de Juego Limpio implementados concertadamente.</t>
  </si>
  <si>
    <t>Se implementará 8 procesos formativos en convivencia pacífica para padres y madres del Municipio</t>
  </si>
  <si>
    <t>Procesos  en convivencia pacífica para padres y madres implementados.</t>
  </si>
  <si>
    <t>Se constituirá 4  comunidades seguras, 1priorizada por año.</t>
  </si>
  <si>
    <t>Comunidades seguras constituidas.</t>
  </si>
  <si>
    <t>Se fortalecerá en talento humano e infraestructura al 100% de las comisarías de familia y se creará la tercera comisaría de familia</t>
  </si>
  <si>
    <t>Porcentaje de Comisarías de Familia fortalecidas en talento humano e infraestructura</t>
  </si>
  <si>
    <t>Se fortalecerá en talento humano e infraestructura la Unidad de Atención y Orientación a población desplazada.</t>
  </si>
  <si>
    <t>Unidad de Atención y Orientación a población desplazada fortalecida.</t>
  </si>
  <si>
    <t>SGP - Recursos Propios</t>
  </si>
  <si>
    <t>FORMATO 4A</t>
  </si>
  <si>
    <r>
      <t xml:space="preserve">PERIODO INFORMADO:     </t>
    </r>
    <r>
      <rPr>
        <sz val="10"/>
        <rFont val="Arial"/>
        <family val="2"/>
      </rPr>
      <t>2008</t>
    </r>
  </si>
  <si>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</si>
  <si>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</si>
  <si>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</si>
  <si>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</si>
  <si>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</si>
  <si>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</si>
  <si>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</si>
  <si>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</si>
  <si>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</si>
  <si>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</si>
  <si>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</si>
  <si>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</si>
  <si>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</si>
  <si>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</si>
  <si>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</si>
  <si>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</si>
  <si>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</si>
  <si>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</si>
  <si>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t>Recursos propios - SGP.</t>
  </si>
  <si>
    <t>Secretaría de Gobierno, justicia y convivencia</t>
  </si>
  <si>
    <t>Dr. José Luis Guerra - Secretario de Gobierno, justicia y convivencia</t>
  </si>
  <si>
    <t>Pasto</t>
  </si>
  <si>
    <t>Continuaremos trabajando en OTRAS INSTITUCIONES EDUCATIVAS, de acuerdo a zona de influencia en coordinación con la Oficina de Género.</t>
  </si>
  <si>
    <t>Fortalecer en el seguimiento de casos.</t>
  </si>
  <si>
    <t>9,803,333</t>
  </si>
  <si>
    <t xml:space="preserve">Cultura Juvenil a favor o en contra del consumo de  alcohol. </t>
  </si>
  <si>
    <t>Unidad de Atención y Orientación a población desplazada.</t>
  </si>
  <si>
    <t>Comisarias de Familia - Restablecimiento de derechos de niños, niñas y adolescentes para la convivencia familiar y social Fase 1 Municipio de Pasto.</t>
  </si>
  <si>
    <t>Justicia Cercana al Ciudadano - Gestores de convivencia ciudadana.</t>
  </si>
  <si>
    <t>Se continuarán desarrollando el Plan de Atención y Orientación a la población desplazada acorde a lo ordenado por la Ley.</t>
  </si>
  <si>
    <r>
      <t>MEDIOS DE VERIFICACION</t>
    </r>
    <r>
      <rPr>
        <sz val="10"/>
        <rFont val="Arial"/>
        <family val="2"/>
      </rPr>
      <t xml:space="preserve">: Actas de reunión, listados y registro fotográfico. (proyectos desarrollados con comundiades seguridad y proyecto de prevención en consumo de alcohol.)
</t>
    </r>
    <r>
      <rPr>
        <b/>
        <sz val="10"/>
        <rFont val="Arial"/>
        <family val="2"/>
      </rPr>
      <t>RESULTADOS</t>
    </r>
    <r>
      <rPr>
        <sz val="10"/>
        <rFont val="Arial"/>
        <family val="2"/>
      </rPr>
      <t>:  Se implementaron 2 procesos formativos para padres y madres del Municipio de Pasto, a traves de los proyectos de prevención en alochol, trabajo con madres gestantes en salud,  gestores de convivencia, comunidades seguras, en las comunas 4 y 10</t>
    </r>
  </si>
  <si>
    <r>
      <t>MEDIOS DE VERIFICACION</t>
    </r>
    <r>
      <rPr>
        <sz val="10"/>
        <rFont val="Arial"/>
        <family val="2"/>
      </rPr>
      <t xml:space="preserve">: Recepción de querella, visita domiciliaria y acción preventiva.
</t>
    </r>
    <r>
      <rPr>
        <b/>
        <sz val="10"/>
        <rFont val="Arial"/>
        <family val="2"/>
      </rPr>
      <t>RESULTADOS</t>
    </r>
    <r>
      <rPr>
        <sz val="10"/>
        <rFont val="Arial"/>
        <family val="2"/>
      </rPr>
      <t>:  Se detectaron 52 casos de maltrato infantil, (incrementando notablemente con respecto al año 2007, cuando se reportaron 22 casos, 30 casos más).</t>
    </r>
  </si>
  <si>
    <r>
      <t>MEDIOS DE VERIFICACION</t>
    </r>
    <r>
      <rPr>
        <sz val="10"/>
        <rFont val="Arial"/>
        <family val="2"/>
      </rPr>
      <t xml:space="preserve">: Querella, visita domiciliaria y acción preventida y remsión a la autoridad competente..
</t>
    </r>
    <r>
      <rPr>
        <b/>
        <sz val="10"/>
        <rFont val="Arial"/>
        <family val="2"/>
      </rPr>
      <t>RESULTADOS</t>
    </r>
    <r>
      <rPr>
        <sz val="10"/>
        <rFont val="Arial"/>
        <family val="2"/>
      </rPr>
      <t>:  7 casos de violencia sexual reportados, disminuido en 7 casos menos con respecto al año 2007, cuando sucedieron 14.</t>
    </r>
  </si>
  <si>
    <r>
      <t>MEDIOS DE VERIFICACION</t>
    </r>
    <r>
      <rPr>
        <sz val="10"/>
        <rFont val="Arial"/>
        <family val="2"/>
      </rPr>
      <t xml:space="preserve">: Querella, acta de conciliación, visita domiciliaria. 
</t>
    </r>
    <r>
      <rPr>
        <b/>
        <sz val="10"/>
        <rFont val="Arial"/>
        <family val="2"/>
      </rPr>
      <t>RESULTADOS</t>
    </r>
    <r>
      <rPr>
        <sz val="10"/>
        <rFont val="Arial"/>
        <family val="2"/>
      </rPr>
      <t>:  36 casos  de violencia intrafamiliar atendidos y con medida de protección. Se incrementó en 6 casos con respecto al año 2007. (30 casos 2007)</t>
    </r>
  </si>
  <si>
    <r>
      <t>MEDIOS DE VERIFICACION</t>
    </r>
    <r>
      <rPr>
        <sz val="10"/>
        <rFont val="Arial"/>
        <family val="2"/>
      </rPr>
      <t xml:space="preserve">: Actas de reunión, listados y registro fotográfico.
</t>
    </r>
    <r>
      <rPr>
        <b/>
        <sz val="10"/>
        <rFont val="Arial"/>
        <family val="2"/>
      </rPr>
      <t>RESULTADOS</t>
    </r>
    <r>
      <rPr>
        <sz val="10"/>
        <rFont val="Arial"/>
        <family val="2"/>
      </rPr>
      <t>:  Se implementaron dos redes de gestores de convivencia ciudadana y educativa,  con las comunas 4 y 10 donde se adelantaron las siguientes acciones: talleres de capacitación, brigadas de salud, casa de justicia móvil, y se estructuraron participativamente los planes de acción para cada comuna. Adicionalmente, se capacitaron un total 80 gestores de convivencia.</t>
    </r>
  </si>
  <si>
    <r>
      <t>MEDIOS DE VERIFICACION</t>
    </r>
    <r>
      <rPr>
        <sz val="10"/>
        <rFont val="Arial"/>
        <family val="2"/>
      </rPr>
      <t xml:space="preserve">: Actas de reunión, listados y registro fotográfico.
</t>
    </r>
    <r>
      <rPr>
        <b/>
        <sz val="10"/>
        <rFont val="Arial"/>
        <family val="2"/>
      </rPr>
      <t>RESULTADOS</t>
    </r>
    <r>
      <rPr>
        <sz val="10"/>
        <rFont val="Arial"/>
        <family val="2"/>
      </rPr>
      <t>:  Se fortaleció los planes de convivencia de las comuna 4 y 10 y corregimiento de Catambuco, cumpliendo la meta propuesta para el 2008. Se desarrollaron las siguientes acciones:  talleres de capacitación enfocados a mejorar la convivencia ciudadada, mingas comunitarias y desarrollo de la estrategia del Juego Limpio  en las dos comunas, con participación de niños, niñas, adolescentes y adultos.</t>
    </r>
  </si>
  <si>
    <r>
      <t>MEDIOS DE VERIFICACION</t>
    </r>
    <r>
      <rPr>
        <sz val="10"/>
        <rFont val="Arial"/>
        <family val="2"/>
      </rPr>
      <t xml:space="preserve">: Actas de reunión, listados y registro fotográfico.
</t>
    </r>
    <r>
      <rPr>
        <b/>
        <sz val="10"/>
        <rFont val="Arial"/>
        <family val="2"/>
      </rPr>
      <t>RESULTADOS</t>
    </r>
    <r>
      <rPr>
        <sz val="10"/>
        <rFont val="Arial"/>
        <family val="2"/>
      </rPr>
      <t xml:space="preserve">: Se capacitó a 419 docentes de las instituciones educativas de Morasuco,  Genoy, Artemio Mendoza, Santa Teresita de Catambuco,  La Rosa, Santa Bárbara, Ciudadela, Tejar, Niña María, Pejendino Reyes y Casa del Jóven ( 30.000 personas capacitadas entre padres de familia y estudiantes de las instituciones mencionadas).  584 personas, padres y madres de familia y madres adolescentes gestantes de los colegios Artemio Mendoza y la Fundación Arca de Noé.  Realización de 27 talleres de sensibilización y capacitación  desde las Comisarías de Familia I y II y casa de Justicia. Igualmente se atendienron por el área legal y psicosocial 9.193 personas y se abrieron  2.795 historias sociales donde el usuario expone su problemática y se remite al profesional de acuerdo al caso. </t>
    </r>
  </si>
  <si>
    <t>Los temas de capacitación que se dictaron para cumplir la meta de sensibilización son: Ley de Infancia y Adolescencia, Prevención de Violencia Intrafamiliar, Maltrato Infantil, Violencia Sexual y rutas de atención integral.  Estas acciones fueron desarrolladas por la Oficina de Género y Derechos Humanos, Juventud, Salud, Gobierno y Educación.  Se estima que un total  de 40.000.000 personas fueron sensibilizadas e informadas  en derechos y deberes, valores éticos y convivencia pacífica.</t>
  </si>
  <si>
    <t>5%  (12.000 personas).</t>
  </si>
  <si>
    <t>10% (40.000 personas).</t>
  </si>
  <si>
    <r>
      <t>MEDIOS DE VERIFICACION</t>
    </r>
    <r>
      <rPr>
        <sz val="10"/>
        <rFont val="Arial"/>
        <family val="2"/>
      </rPr>
      <t xml:space="preserve">: listas de asistencia  y registro fotográfico. 
</t>
    </r>
    <r>
      <rPr>
        <b/>
        <sz val="10"/>
        <rFont val="Arial"/>
        <family val="2"/>
      </rPr>
      <t>RESULTADOS</t>
    </r>
    <r>
      <rPr>
        <sz val="10"/>
        <rFont val="Arial"/>
        <family val="2"/>
      </rPr>
      <t xml:space="preserve">: Se vincularon a docentes, padres de familia, niños, niñas y jóvenes a procesos de prevención de violencia y maltrato, igualmente a través de la campaña RAP  que fue liderada por la Secretaría de Salud Municipal  a través de las Instituciones Educativas.  Igualmente desde la Subsecretaría de Convivencia se trabajó la parte de sensibilización en valores éticos y en el área legal y psicosocial con las Comisarías de Familia  y Gestores de Convivencia para un total de 9.193 personas y se abrieron  2.795 historias sociales para su estudio y prevención.  </t>
    </r>
    <r>
      <rPr>
        <b/>
        <sz val="10"/>
        <rFont val="Arial"/>
        <family val="2"/>
      </rPr>
      <t>TOTAL:</t>
    </r>
    <r>
      <rPr>
        <sz val="10"/>
        <rFont val="Arial"/>
        <family val="2"/>
      </rPr>
      <t xml:space="preserve">  11,988 personas vinculadas a procesos de prevención de violencia y maltrato.</t>
    </r>
  </si>
  <si>
    <r>
      <t>MEDIOS DE VERIFICACION</t>
    </r>
    <r>
      <rPr>
        <sz val="10"/>
        <rFont val="Arial"/>
        <family val="2"/>
      </rPr>
      <t xml:space="preserve">: Querella, acta de conciliación, visita domiciliaria. 
</t>
    </r>
    <r>
      <rPr>
        <b/>
        <sz val="10"/>
        <rFont val="Arial"/>
        <family val="2"/>
      </rPr>
      <t>RESULTADOS</t>
    </r>
    <r>
      <rPr>
        <sz val="10"/>
        <rFont val="Arial"/>
        <family val="2"/>
      </rPr>
      <t>:  Se decretaron medidas de emergencia para los 52 casos atendidos y se optaron las medidas de protección necesarias para proteger a los infantes y adolescentes víctimas de maltrato infantil.  Por tanto, el 100% de los casos recepcionados contaron con medidas de emergencia decretadas.</t>
    </r>
  </si>
  <si>
    <r>
      <t>MEDIOS DE VERIFICACION</t>
    </r>
    <r>
      <rPr>
        <sz val="10"/>
        <rFont val="Arial"/>
        <family val="2"/>
      </rPr>
      <t xml:space="preserve">: Querella, acta de conciliación, visita domiciliaria. 
</t>
    </r>
    <r>
      <rPr>
        <b/>
        <sz val="10"/>
        <rFont val="Arial"/>
        <family val="2"/>
      </rPr>
      <t>RESULTADOS</t>
    </r>
    <r>
      <rPr>
        <sz val="10"/>
        <rFont val="Arial"/>
        <family val="2"/>
      </rPr>
      <t>:  Se adoptaron medidas de protección para los 36 casos atendidos  para proteger la integridad de los casos de violencia intrafamiliar. Por tanto, el 100% de los casos recepcionados contaron con medidas de protección adoptadas.</t>
    </r>
  </si>
  <si>
    <r>
      <t>MEDIOS DE VERIFICACION</t>
    </r>
    <r>
      <rPr>
        <sz val="10"/>
        <rFont val="Arial"/>
        <family val="2"/>
      </rPr>
      <t xml:space="preserve">: Querellas,informes de visita domiciliaria y acciones preventivas.
</t>
    </r>
    <r>
      <rPr>
        <b/>
        <sz val="10"/>
        <rFont val="Arial"/>
        <family val="2"/>
      </rPr>
      <t>RESULTADOS</t>
    </r>
    <r>
      <rPr>
        <sz val="10"/>
        <rFont val="Arial"/>
        <family val="2"/>
      </rPr>
      <t xml:space="preserve">:  Con el programa de descentralización de Casa de Justicia y de las Comisarias de Familia a los diferentes barrios, comunas y corregimientos se detectaron 36 casos de violencia intrafamiliar, 52 casos de maltrato infantil y 7 casos de violencia sexual,  a los cuales se les realizó el respectivo seguimiento. </t>
    </r>
  </si>
  <si>
    <r>
      <t>MEDIOS DE VERIFICACION</t>
    </r>
    <r>
      <rPr>
        <sz val="10"/>
        <rFont val="Arial"/>
        <family val="2"/>
      </rPr>
      <t xml:space="preserve">: Actas de reunión, listados de asistencia y registro fotográfico.
</t>
    </r>
    <r>
      <rPr>
        <b/>
        <sz val="10"/>
        <rFont val="Arial"/>
        <family val="2"/>
      </rPr>
      <t>RESULTADOS</t>
    </r>
    <r>
      <rPr>
        <sz val="10"/>
        <rFont val="Arial"/>
        <family val="2"/>
      </rPr>
      <t>:  Se constituyó 1 comunidad segura en el  sector de la comuna 10, con especial énfasis en los barrios Niño Jesús de Praga, Cementerio, Aranda, La Gallinacera, para un total de 1.200 personas asistidas, hombre y mujeres y especialmente madres cabeza de familia, quienes se beneficiaron de talleres de capacitación en manualidades y talleres de convivencia ciudadana.</t>
    </r>
  </si>
  <si>
    <t>El proyecto general de Justicia Cercana al Ciudadano presentó su informe completo, puesto que responde a otras metas institucionales a cargo del coordinador: EDWIN MORA</t>
  </si>
  <si>
    <t>Unidad de Atención y Orientación a población desplazada</t>
  </si>
  <si>
    <r>
      <t>MEDIOS DE VERIFICACION</t>
    </r>
    <r>
      <rPr>
        <sz val="10"/>
        <rFont val="Arial"/>
        <family val="2"/>
      </rPr>
      <t xml:space="preserve">: Contratos legalizados de la Abogada, Enfermera, Ingeniero Civil, Psicólogo y un técnico. 
</t>
    </r>
    <r>
      <rPr>
        <b/>
        <sz val="10"/>
        <rFont val="Arial"/>
        <family val="2"/>
      </rPr>
      <t>RESULTADOS</t>
    </r>
    <r>
      <rPr>
        <sz val="10"/>
        <rFont val="Arial"/>
        <family val="2"/>
      </rPr>
      <t xml:space="preserve">: Clara orientación de la ruta de servicios, entrega de la programación para la declaración y entrega de asistencia  humanitaria por urgencias a las 2016 personas desplazadas. </t>
    </r>
  </si>
  <si>
    <r>
      <t>MEDIOS DE VERIFICACION</t>
    </r>
    <r>
      <rPr>
        <sz val="10"/>
        <rFont val="Arial"/>
        <family val="2"/>
      </rPr>
      <t xml:space="preserve">: listas de asistencia  y registro fotográfico.  </t>
    </r>
    <r>
      <rPr>
        <b/>
        <sz val="10"/>
        <rFont val="Arial"/>
        <family val="2"/>
      </rPr>
      <t>RESULTADOS</t>
    </r>
    <r>
      <rPr>
        <sz val="10"/>
        <rFont val="Arial"/>
        <family val="2"/>
      </rPr>
      <t xml:space="preserve">: Se capacitó a 419 docentes de las Instituciones Educativas Morasuco - Genoy, Artemio Mendoza, Santa Teresita de Catambuco,  La Rosa, Santa Bárbara, Ciudadela, Tejar, Niña María, Pejendino Reyes y Casa del Jóven  y 584 personas, padres y madres de familia y madres adolescentes gestantes de colegios Artemio Mendoza y la Fundación Arca de Noé, se realizaron 27 talleres de sencibilización y capacitación en temas relacionados con Ley de Infancia y Adolescencia, Prevención de Violencia Intrafamiliar, Maltrato Infantil, Violencia Sexual y rutas de atención integral. Igualmente se atendienron por el área legal y psicosocial 7994 personas y se abrieron  2642 historias sociales donde el usuario expone su problemática y se remite al profeisonal de acuerdo al caso. </t>
    </r>
  </si>
  <si>
    <t>Redes de gestores de convivencia ciudadana y educativa implementadas. Iniciativas y planes de convivencia fortalecidos. Porcentaje de población vinculada a procesos de sensibilización en derechos y deberes, valores éticos y convivencia pacífica. Porcentaje de población vinculada en procesos de prevención de violencia y maltrato. Porcentaje de medidas de emergencia decretados en los casos de maltrato infantil y de adolescentes decepcionados. Porcentaje de medidas de protección adoptados en los casos de violencia intrafamiliar recepcionados. Casos de maltrato infantil y de adolescentes reportados.  Atención a población en situación de desplazamiento. Implementación de mecanismos alternativos en la solución de conflictos.</t>
  </si>
  <si>
    <r>
      <t>MEDIOS DE VERIFICACION</t>
    </r>
    <r>
      <rPr>
        <sz val="10"/>
        <rFont val="Arial"/>
        <family val="2"/>
      </rPr>
      <t xml:space="preserve">: Planillas de inscripción, registro arbitral y actas de congresos técnicos.
</t>
    </r>
    <r>
      <rPr>
        <b/>
        <sz val="10"/>
        <rFont val="Arial"/>
        <family val="2"/>
      </rPr>
      <t>RESULTADOS</t>
    </r>
    <r>
      <rPr>
        <sz val="10"/>
        <rFont val="Arial"/>
        <family val="2"/>
      </rPr>
      <t xml:space="preserve">:  Se implementaron 4 campeonatos intergeneracionales de Juego Limpio,  realizados en las comunas 6, 8, 10 y 4, en las modalidades de microfútbol masculino y baloncesto femenino, con participación de 2.000 personas entre niños, niñas, adolescentes y adultos. </t>
    </r>
  </si>
  <si>
    <r>
      <t>MEDIOS DE VERIFICACION</t>
    </r>
    <r>
      <rPr>
        <sz val="10"/>
        <rFont val="Arial"/>
        <family val="2"/>
      </rPr>
      <t xml:space="preserve">:   actas de reunión, fotografías y diapositiva. </t>
    </r>
    <r>
      <rPr>
        <b/>
        <sz val="10"/>
        <rFont val="Arial"/>
        <family val="2"/>
      </rPr>
      <t>RESULTADOS</t>
    </r>
    <r>
      <rPr>
        <sz val="10"/>
        <rFont val="Arial"/>
        <family val="2"/>
      </rPr>
      <t xml:space="preserve">:  Se logró realizar un diagnóstico en dos instituciones educativas, a saber: institución educativa municipal Aurelio Arturo e institución educativa municipal Guadalupe ubicada en el corregimiento de Catambuco. Con relación a la campaña "A tu Salud" se logró vincular a 15.000 jóvenes a campañas de prevención del alcoholismo y  se dictaron 46 conferencias y talleres de capacitación relacionados con la prevención en el consumo del  alcohol. Teniendo en cuenta la situación de orden social no se alcanzó a  ejecutar la campaña publicitaria. </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</si>
</sst>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ddd\,\ dd&quot; de &quot;mmmm&quot; de &quot;yyyy"/>
    <numFmt numFmtId="199" formatCode="[$-C0A]d\-mmm\-yy;@"/>
  </numFmts>
  <fonts count="15">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b/>
      <sz val="11"/>
      <name val="Arial"/>
      <family val="2"/>
    </font>
    <font>
      <sz val="11"/>
      <name val="Arial"/>
      <family val="2"/>
    </font>
    <font>
      <sz val="12"/>
      <name val="Arial"/>
      <family val="2"/>
    </font>
  </fonts>
  <fills count="3">
    <fill>
      <patternFill/>
    </fill>
    <fill>
      <patternFill patternType="gray125"/>
    </fill>
    <fill>
      <patternFill patternType="solid">
        <fgColor indexed="9"/>
        <bgColor indexed="64"/>
      </patternFill>
    </fill>
  </fills>
  <borders count="30">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medium"/>
      <right style="thin"/>
      <top style="thin"/>
      <bottom>
        <color indexed="63"/>
      </bottom>
    </border>
    <border>
      <left style="thin"/>
      <right style="thin"/>
      <top>
        <color indexed="63"/>
      </top>
      <bottom>
        <color indexed="63"/>
      </bottom>
    </border>
    <border>
      <left style="thin"/>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color indexed="63"/>
      </top>
      <bottom>
        <color indexed="63"/>
      </botto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0" fontId="2" fillId="0" borderId="3" xfId="0" applyFont="1" applyBorder="1" applyAlignment="1">
      <alignment horizontal="center" vertical="center" wrapText="1"/>
    </xf>
    <xf numFmtId="3" fontId="1" fillId="0" borderId="0" xfId="0" applyNumberFormat="1" applyFont="1" applyFill="1" applyAlignment="1">
      <alignment horizontal="center"/>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0" fontId="0" fillId="0" borderId="4"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9" fontId="0" fillId="0" borderId="7" xfId="21" applyFont="1" applyBorder="1" applyAlignment="1">
      <alignment horizontal="center" vertical="center"/>
    </xf>
    <xf numFmtId="9" fontId="0" fillId="0" borderId="7" xfId="0" applyNumberFormat="1" applyFont="1" applyBorder="1" applyAlignment="1">
      <alignment horizontal="center" vertical="center"/>
    </xf>
    <xf numFmtId="3" fontId="0" fillId="0" borderId="7" xfId="0" applyNumberFormat="1" applyFont="1" applyBorder="1" applyAlignment="1">
      <alignment horizontal="center" vertical="center"/>
    </xf>
    <xf numFmtId="1" fontId="0" fillId="0" borderId="7" xfId="0" applyNumberFormat="1" applyFont="1" applyBorder="1" applyAlignment="1">
      <alignment horizontal="center" vertical="center"/>
    </xf>
    <xf numFmtId="0" fontId="0" fillId="0" borderId="8" xfId="0" applyFont="1" applyBorder="1" applyAlignment="1">
      <alignment horizontal="justify" vertical="center" wrapText="1"/>
    </xf>
    <xf numFmtId="9" fontId="0" fillId="0" borderId="8"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9" xfId="0" applyFont="1" applyBorder="1" applyAlignment="1">
      <alignment horizontal="justify" vertical="center" wrapText="1"/>
    </xf>
    <xf numFmtId="3" fontId="0" fillId="0" borderId="6" xfId="0" applyNumberFormat="1" applyFont="1" applyFill="1" applyBorder="1" applyAlignment="1">
      <alignment horizontal="center" vertical="center"/>
    </xf>
    <xf numFmtId="3" fontId="0" fillId="0" borderId="7" xfId="0" applyNumberFormat="1" applyFont="1" applyFill="1" applyBorder="1" applyAlignment="1">
      <alignment horizontal="center" vertical="center"/>
    </xf>
    <xf numFmtId="0" fontId="1" fillId="0" borderId="0" xfId="0" applyFont="1" applyAlignment="1">
      <alignment horizontal="left"/>
    </xf>
    <xf numFmtId="0" fontId="1" fillId="0" borderId="0" xfId="0" applyFont="1" applyAlignment="1">
      <alignment/>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justify" vertical="center"/>
    </xf>
    <xf numFmtId="0" fontId="1" fillId="0" borderId="0" xfId="0" applyFont="1" applyBorder="1" applyAlignment="1">
      <alignment/>
    </xf>
    <xf numFmtId="0" fontId="12" fillId="0" borderId="0" xfId="0" applyFont="1" applyFill="1" applyBorder="1" applyAlignment="1">
      <alignment horizontal="right"/>
    </xf>
    <xf numFmtId="0" fontId="12" fillId="0" borderId="0" xfId="0" applyFont="1" applyFill="1" applyBorder="1" applyAlignment="1">
      <alignment/>
    </xf>
    <xf numFmtId="0" fontId="6" fillId="0" borderId="0" xfId="0" applyFont="1" applyFill="1" applyBorder="1" applyAlignment="1">
      <alignment horizontal="justify" vertical="center"/>
    </xf>
    <xf numFmtId="0" fontId="6" fillId="0" borderId="0" xfId="0" applyFont="1" applyFill="1" applyBorder="1" applyAlignment="1">
      <alignment/>
    </xf>
    <xf numFmtId="0" fontId="8" fillId="0" borderId="10" xfId="0" applyFont="1" applyBorder="1" applyAlignment="1">
      <alignment horizontal="center" vertical="center" wrapText="1"/>
    </xf>
    <xf numFmtId="199" fontId="12" fillId="0" borderId="0" xfId="0" applyNumberFormat="1" applyFont="1" applyFill="1" applyBorder="1" applyAlignment="1">
      <alignment horizontal="center" vertical="center"/>
    </xf>
    <xf numFmtId="199" fontId="1" fillId="0" borderId="0" xfId="0" applyNumberFormat="1" applyFont="1" applyAlignment="1">
      <alignment horizontal="center" vertical="center"/>
    </xf>
    <xf numFmtId="199" fontId="1" fillId="0" borderId="0" xfId="0" applyNumberFormat="1" applyFont="1" applyBorder="1" applyAlignment="1">
      <alignment horizontal="center" vertical="center"/>
    </xf>
    <xf numFmtId="199" fontId="6" fillId="0" borderId="0" xfId="0" applyNumberFormat="1" applyFont="1" applyFill="1" applyBorder="1" applyAlignment="1">
      <alignment horizontal="center" vertical="center"/>
    </xf>
    <xf numFmtId="199" fontId="0" fillId="0" borderId="0" xfId="0" applyNumberFormat="1" applyAlignment="1">
      <alignment horizontal="center" vertical="center"/>
    </xf>
    <xf numFmtId="0" fontId="8" fillId="0" borderId="11" xfId="0" applyFont="1" applyFill="1" applyBorder="1" applyAlignment="1">
      <alignment horizontal="center" vertical="center" wrapText="1"/>
    </xf>
    <xf numFmtId="199" fontId="8" fillId="0" borderId="11"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4"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0" xfId="0" applyAlignment="1">
      <alignment horizontal="justify" vertical="center" wrapText="1"/>
    </xf>
    <xf numFmtId="3" fontId="12" fillId="0" borderId="0" xfId="0" applyNumberFormat="1" applyFont="1" applyFill="1" applyBorder="1" applyAlignment="1">
      <alignment horizontal="center"/>
    </xf>
    <xf numFmtId="3" fontId="8" fillId="0" borderId="11"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0" fillId="0" borderId="6" xfId="0" applyNumberFormat="1" applyBorder="1" applyAlignment="1">
      <alignment horizontal="center" vertical="center" wrapText="1"/>
    </xf>
    <xf numFmtId="3" fontId="0" fillId="0" borderId="7" xfId="0" applyNumberFormat="1" applyBorder="1" applyAlignment="1">
      <alignment horizontal="center" vertical="center" wrapText="1"/>
    </xf>
    <xf numFmtId="3" fontId="0" fillId="0" borderId="0" xfId="0" applyNumberFormat="1" applyAlignment="1">
      <alignment horizontal="center"/>
    </xf>
    <xf numFmtId="0" fontId="8" fillId="0" borderId="13"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justify" vertical="center" wrapText="1"/>
    </xf>
    <xf numFmtId="3" fontId="0" fillId="0" borderId="15" xfId="0" applyNumberFormat="1" applyFont="1" applyFill="1" applyBorder="1" applyAlignment="1">
      <alignment horizontal="center" vertical="center"/>
    </xf>
    <xf numFmtId="0" fontId="1" fillId="2" borderId="6" xfId="0" applyFont="1" applyFill="1" applyBorder="1" applyAlignment="1">
      <alignment horizontal="justify" vertical="center" wrapText="1"/>
    </xf>
    <xf numFmtId="0" fontId="1" fillId="2" borderId="7" xfId="0" applyFont="1" applyFill="1" applyBorder="1" applyAlignment="1">
      <alignment horizontal="justify" vertical="center" wrapText="1"/>
    </xf>
    <xf numFmtId="0" fontId="1" fillId="2" borderId="8" xfId="0" applyFont="1" applyFill="1" applyBorder="1" applyAlignment="1">
      <alignment horizontal="justify" vertical="center" wrapText="1"/>
    </xf>
    <xf numFmtId="0" fontId="1" fillId="2" borderId="15" xfId="0" applyFont="1" applyFill="1" applyBorder="1" applyAlignment="1">
      <alignment horizontal="justify" vertical="center" wrapText="1"/>
    </xf>
    <xf numFmtId="199" fontId="0" fillId="2" borderId="6" xfId="0" applyNumberFormat="1" applyFill="1" applyBorder="1" applyAlignment="1">
      <alignment horizontal="center" vertical="center" wrapText="1"/>
    </xf>
    <xf numFmtId="199" fontId="0" fillId="2" borderId="7" xfId="0" applyNumberForma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0" xfId="0" applyFont="1" applyAlignment="1">
      <alignment/>
    </xf>
    <xf numFmtId="0" fontId="1" fillId="2" borderId="10"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0" borderId="9" xfId="0" applyFont="1" applyBorder="1" applyAlignment="1">
      <alignment horizontal="justify" vertical="center" wrapText="1"/>
    </xf>
    <xf numFmtId="0" fontId="1" fillId="2" borderId="6" xfId="0" applyNumberFormat="1" applyFont="1" applyFill="1" applyBorder="1" applyAlignment="1">
      <alignment horizontal="justify"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3" fontId="8" fillId="0" borderId="17"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xf>
    <xf numFmtId="9" fontId="14" fillId="2" borderId="6" xfId="0" applyNumberFormat="1"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9" fontId="14" fillId="2" borderId="8" xfId="0" applyNumberFormat="1" applyFont="1" applyFill="1" applyBorder="1" applyAlignment="1">
      <alignment horizontal="center" vertical="center" wrapText="1"/>
    </xf>
    <xf numFmtId="199" fontId="0" fillId="2" borderId="8" xfId="0" applyNumberFormat="1" applyFill="1" applyBorder="1" applyAlignment="1">
      <alignment horizontal="center" vertical="center" wrapText="1"/>
    </xf>
    <xf numFmtId="3" fontId="0" fillId="0" borderId="8" xfId="0" applyNumberFormat="1" applyBorder="1" applyAlignment="1">
      <alignment horizontal="center" vertical="center" wrapText="1"/>
    </xf>
    <xf numFmtId="9" fontId="14" fillId="2" borderId="6" xfId="0" applyNumberFormat="1" applyFont="1" applyFill="1" applyBorder="1" applyAlignment="1">
      <alignment horizontal="center" vertical="center"/>
    </xf>
    <xf numFmtId="9" fontId="14" fillId="2" borderId="7" xfId="0" applyNumberFormat="1" applyFont="1" applyFill="1" applyBorder="1" applyAlignment="1">
      <alignment horizontal="center" vertical="center"/>
    </xf>
    <xf numFmtId="9" fontId="14" fillId="2" borderId="8" xfId="0" applyNumberFormat="1" applyFont="1" applyFill="1" applyBorder="1" applyAlignment="1">
      <alignment horizontal="center" vertical="center"/>
    </xf>
    <xf numFmtId="0" fontId="0" fillId="0" borderId="6"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19" xfId="0" applyFont="1" applyFill="1" applyBorder="1" applyAlignment="1">
      <alignment horizontal="justify" vertical="center" wrapText="1"/>
    </xf>
    <xf numFmtId="0" fontId="8" fillId="0" borderId="6" xfId="0" applyFont="1" applyBorder="1" applyAlignment="1">
      <alignment horizontal="center"/>
    </xf>
    <xf numFmtId="0" fontId="0" fillId="0" borderId="0" xfId="0" applyFont="1" applyBorder="1" applyAlignment="1">
      <alignment horizontal="left" vertical="center" wrapText="1"/>
    </xf>
    <xf numFmtId="0" fontId="8" fillId="0" borderId="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xf>
    <xf numFmtId="0" fontId="0" fillId="0" borderId="0" xfId="0" applyFill="1" applyAlignment="1">
      <alignment horizontal="left"/>
    </xf>
    <xf numFmtId="0" fontId="0" fillId="0" borderId="1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197" fontId="0" fillId="0" borderId="15" xfId="0" applyNumberFormat="1" applyFont="1" applyBorder="1" applyAlignment="1">
      <alignment horizontal="center" vertical="center" wrapText="1"/>
    </xf>
    <xf numFmtId="197" fontId="0" fillId="0" borderId="7" xfId="0" applyNumberFormat="1" applyFont="1" applyBorder="1" applyAlignment="1">
      <alignment horizontal="center" vertical="center" wrapText="1"/>
    </xf>
    <xf numFmtId="197" fontId="0" fillId="0" borderId="8" xfId="0" applyNumberFormat="1" applyFont="1" applyBorder="1" applyAlignment="1">
      <alignment horizontal="center" vertical="center" wrapText="1"/>
    </xf>
    <xf numFmtId="0" fontId="0" fillId="0" borderId="10" xfId="0" applyFont="1" applyBorder="1" applyAlignment="1">
      <alignment horizontal="justify" vertical="center" wrapText="1"/>
    </xf>
    <xf numFmtId="0" fontId="0" fillId="0" borderId="15" xfId="0" applyFont="1" applyBorder="1" applyAlignment="1">
      <alignment horizontal="justify" vertical="center" wrapText="1"/>
    </xf>
    <xf numFmtId="9" fontId="0" fillId="0" borderId="23" xfId="21" applyFont="1" applyBorder="1" applyAlignment="1">
      <alignment horizontal="center" vertical="center" wrapText="1"/>
    </xf>
    <xf numFmtId="9" fontId="0" fillId="0" borderId="24" xfId="21"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3" fontId="8" fillId="0" borderId="4" xfId="0" applyNumberFormat="1" applyFont="1" applyFill="1" applyBorder="1" applyAlignment="1">
      <alignment horizontal="center" vertical="center" wrapText="1"/>
    </xf>
    <xf numFmtId="3" fontId="8" fillId="0" borderId="25" xfId="0" applyNumberFormat="1" applyFont="1" applyFill="1" applyBorder="1" applyAlignment="1">
      <alignment horizontal="center" vertical="center" wrapText="1"/>
    </xf>
    <xf numFmtId="9" fontId="14" fillId="0" borderId="26" xfId="21" applyFont="1" applyBorder="1" applyAlignment="1">
      <alignment horizontal="center" vertical="center" wrapText="1"/>
    </xf>
    <xf numFmtId="9" fontId="14" fillId="0" borderId="27" xfId="21" applyFont="1" applyBorder="1" applyAlignment="1">
      <alignment horizontal="center" vertical="center" wrapText="1"/>
    </xf>
    <xf numFmtId="9" fontId="14" fillId="0" borderId="10" xfId="21" applyFont="1" applyBorder="1" applyAlignment="1">
      <alignment horizontal="center" vertical="center" wrapText="1"/>
    </xf>
    <xf numFmtId="9" fontId="14" fillId="0" borderId="15" xfId="21" applyFont="1" applyBorder="1" applyAlignment="1">
      <alignment horizontal="center" vertical="center" wrapText="1"/>
    </xf>
    <xf numFmtId="9" fontId="0" fillId="0" borderId="10" xfId="21" applyFont="1" applyBorder="1" applyAlignment="1">
      <alignment horizontal="center" vertical="center" wrapText="1"/>
    </xf>
    <xf numFmtId="9" fontId="0" fillId="0" borderId="15" xfId="21" applyFont="1" applyBorder="1" applyAlignment="1">
      <alignment horizontal="center" vertical="center" wrapText="1"/>
    </xf>
    <xf numFmtId="0" fontId="9" fillId="0" borderId="0" xfId="0" applyFont="1" applyAlignment="1">
      <alignment horizontal="center" vertical="center" wrapText="1"/>
    </xf>
    <xf numFmtId="3" fontId="8" fillId="0" borderId="11" xfId="0" applyNumberFormat="1" applyFont="1" applyFill="1" applyBorder="1" applyAlignment="1">
      <alignment horizontal="center" vertical="center" wrapText="1"/>
    </xf>
    <xf numFmtId="0" fontId="12" fillId="0" borderId="0" xfId="0" applyFont="1" applyFill="1" applyBorder="1" applyAlignment="1">
      <alignment horizontal="center"/>
    </xf>
    <xf numFmtId="0" fontId="0" fillId="0" borderId="11" xfId="0" applyBorder="1" applyAlignment="1">
      <alignment horizontal="justify" vertical="center" wrapText="1"/>
    </xf>
    <xf numFmtId="0" fontId="0" fillId="0" borderId="21" xfId="0" applyBorder="1" applyAlignment="1">
      <alignment horizontal="justify" vertical="center" wrapText="1"/>
    </xf>
    <xf numFmtId="0" fontId="0" fillId="0" borderId="19" xfId="0" applyBorder="1" applyAlignment="1">
      <alignment horizontal="justify" vertical="center" wrapText="1"/>
    </xf>
    <xf numFmtId="0" fontId="0" fillId="0" borderId="11"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12"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29" xfId="0" applyFont="1" applyBorder="1" applyAlignment="1">
      <alignment horizontal="justify"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5" xfId="0" applyFont="1" applyBorder="1" applyAlignment="1">
      <alignment horizontal="center" vertical="center" wrapText="1"/>
    </xf>
    <xf numFmtId="0" fontId="2" fillId="0" borderId="10" xfId="0" applyFont="1" applyFill="1" applyBorder="1" applyAlignment="1">
      <alignment horizontal="center"/>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7"/>
  <sheetViews>
    <sheetView tabSelected="1" workbookViewId="0" topLeftCell="A1">
      <selection activeCell="E13" sqref="E13"/>
    </sheetView>
  </sheetViews>
  <sheetFormatPr defaultColWidth="11.421875" defaultRowHeight="12.75"/>
  <cols>
    <col min="1" max="1" width="4.8515625" style="1" bestFit="1" customWidth="1"/>
    <col min="2" max="2" width="16.140625" style="1" customWidth="1"/>
    <col min="3" max="3" width="33.00390625" style="1" customWidth="1"/>
    <col min="4" max="4" width="23.140625" style="1" customWidth="1"/>
    <col min="5" max="5" width="21.28125" style="1" customWidth="1"/>
    <col min="6" max="6" width="16.28125" style="5" customWidth="1"/>
    <col min="7" max="7" width="18.8515625" style="4" customWidth="1"/>
    <col min="8" max="8" width="16.71093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102" t="s">
        <v>15</v>
      </c>
      <c r="B1" s="102"/>
      <c r="C1" s="102"/>
      <c r="D1" s="102"/>
      <c r="E1" s="102"/>
      <c r="F1" s="102"/>
      <c r="G1" s="102"/>
      <c r="H1" s="102"/>
    </row>
    <row r="2" spans="1:8" ht="15.75">
      <c r="A2" s="102" t="s">
        <v>4</v>
      </c>
      <c r="B2" s="102"/>
      <c r="C2" s="102"/>
      <c r="D2" s="102"/>
      <c r="E2" s="102"/>
      <c r="F2" s="102"/>
      <c r="G2" s="102"/>
      <c r="H2" s="102"/>
    </row>
    <row r="3" spans="1:8" ht="12.75">
      <c r="A3"/>
      <c r="B3" s="8"/>
      <c r="C3" s="8"/>
      <c r="D3" s="8"/>
      <c r="E3" s="8"/>
      <c r="F3" s="8"/>
      <c r="G3" s="8"/>
      <c r="H3" s="8"/>
    </row>
    <row r="4" spans="1:8" ht="12.75">
      <c r="A4" s="103" t="s">
        <v>5</v>
      </c>
      <c r="B4" s="103"/>
      <c r="C4" s="103"/>
      <c r="D4" s="103"/>
      <c r="E4" s="103"/>
      <c r="F4" s="9"/>
      <c r="G4" s="8"/>
      <c r="H4" s="8"/>
    </row>
    <row r="5" spans="1:8" ht="12.75">
      <c r="A5" s="103" t="s">
        <v>16</v>
      </c>
      <c r="B5" s="103"/>
      <c r="C5" s="103"/>
      <c r="D5" s="103"/>
      <c r="E5" s="103"/>
      <c r="F5" s="103"/>
      <c r="G5" s="8"/>
      <c r="H5" s="8"/>
    </row>
    <row r="6" spans="1:8" ht="12.75">
      <c r="A6" s="34" t="s">
        <v>17</v>
      </c>
      <c r="B6" s="34"/>
      <c r="C6" s="34"/>
      <c r="D6" s="34"/>
      <c r="E6" s="34"/>
      <c r="F6" s="34"/>
      <c r="G6" s="103" t="s">
        <v>64</v>
      </c>
      <c r="H6" s="103"/>
    </row>
    <row r="7" spans="1:8" ht="13.5" thickBot="1">
      <c r="A7"/>
      <c r="B7"/>
      <c r="C7"/>
      <c r="D7" s="11"/>
      <c r="E7"/>
      <c r="F7" s="10"/>
      <c r="G7"/>
      <c r="H7" s="11"/>
    </row>
    <row r="8" spans="1:9" s="82" customFormat="1" ht="34.5" thickBot="1">
      <c r="A8" s="77" t="s">
        <v>6</v>
      </c>
      <c r="B8" s="78" t="s">
        <v>7</v>
      </c>
      <c r="C8" s="78" t="s">
        <v>29</v>
      </c>
      <c r="D8" s="79" t="s">
        <v>11</v>
      </c>
      <c r="E8" s="78" t="s">
        <v>21</v>
      </c>
      <c r="F8" s="78" t="s">
        <v>8</v>
      </c>
      <c r="G8" s="78" t="s">
        <v>9</v>
      </c>
      <c r="H8" s="80" t="s">
        <v>10</v>
      </c>
      <c r="I8" s="81"/>
    </row>
    <row r="9" spans="1:8" ht="38.25">
      <c r="A9" s="62">
        <v>1</v>
      </c>
      <c r="B9" s="105" t="s">
        <v>12</v>
      </c>
      <c r="C9" s="63" t="s">
        <v>30</v>
      </c>
      <c r="D9" s="63" t="s">
        <v>31</v>
      </c>
      <c r="E9" s="64">
        <v>2</v>
      </c>
      <c r="F9" s="111" t="s">
        <v>62</v>
      </c>
      <c r="G9" s="105" t="s">
        <v>20</v>
      </c>
      <c r="H9" s="108" t="s">
        <v>13</v>
      </c>
    </row>
    <row r="10" spans="1:8" ht="76.5">
      <c r="A10" s="28">
        <v>2</v>
      </c>
      <c r="B10" s="106"/>
      <c r="C10" s="20" t="s">
        <v>32</v>
      </c>
      <c r="D10" s="20" t="s">
        <v>33</v>
      </c>
      <c r="E10" s="21">
        <v>0.1</v>
      </c>
      <c r="F10" s="112"/>
      <c r="G10" s="106"/>
      <c r="H10" s="109"/>
    </row>
    <row r="11" spans="1:8" ht="76.5">
      <c r="A11" s="28">
        <v>3</v>
      </c>
      <c r="B11" s="106"/>
      <c r="C11" s="20" t="s">
        <v>34</v>
      </c>
      <c r="D11" s="20" t="s">
        <v>35</v>
      </c>
      <c r="E11" s="32">
        <v>1</v>
      </c>
      <c r="F11" s="112"/>
      <c r="G11" s="106"/>
      <c r="H11" s="109"/>
    </row>
    <row r="12" spans="1:8" ht="76.5">
      <c r="A12" s="28">
        <v>4</v>
      </c>
      <c r="B12" s="106"/>
      <c r="C12" s="20" t="s">
        <v>36</v>
      </c>
      <c r="D12" s="20" t="s">
        <v>37</v>
      </c>
      <c r="E12" s="22">
        <v>0.1</v>
      </c>
      <c r="F12" s="112"/>
      <c r="G12" s="106"/>
      <c r="H12" s="109"/>
    </row>
    <row r="13" spans="1:8" ht="51">
      <c r="A13" s="28">
        <v>5</v>
      </c>
      <c r="B13" s="106"/>
      <c r="C13" s="20" t="s">
        <v>38</v>
      </c>
      <c r="D13" s="20" t="s">
        <v>39</v>
      </c>
      <c r="E13" s="22">
        <v>0.05</v>
      </c>
      <c r="F13" s="112"/>
      <c r="G13" s="106"/>
      <c r="H13" s="109"/>
    </row>
    <row r="14" spans="1:8" ht="63.75">
      <c r="A14" s="28">
        <v>6</v>
      </c>
      <c r="B14" s="106"/>
      <c r="C14" s="20" t="s">
        <v>40</v>
      </c>
      <c r="D14" s="20" t="s">
        <v>41</v>
      </c>
      <c r="E14" s="22">
        <v>1</v>
      </c>
      <c r="F14" s="112"/>
      <c r="G14" s="106"/>
      <c r="H14" s="109"/>
    </row>
    <row r="15" spans="1:8" ht="63.75">
      <c r="A15" s="28">
        <v>7</v>
      </c>
      <c r="B15" s="106"/>
      <c r="C15" s="20" t="s">
        <v>42</v>
      </c>
      <c r="D15" s="20" t="s">
        <v>43</v>
      </c>
      <c r="E15" s="22">
        <v>1</v>
      </c>
      <c r="F15" s="112"/>
      <c r="G15" s="106"/>
      <c r="H15" s="109"/>
    </row>
    <row r="16" spans="1:8" ht="38.25">
      <c r="A16" s="28">
        <v>8</v>
      </c>
      <c r="B16" s="106"/>
      <c r="C16" s="20" t="s">
        <v>44</v>
      </c>
      <c r="D16" s="20" t="s">
        <v>45</v>
      </c>
      <c r="E16" s="22">
        <v>0.01</v>
      </c>
      <c r="F16" s="112"/>
      <c r="G16" s="106"/>
      <c r="H16" s="109"/>
    </row>
    <row r="17" spans="1:8" ht="25.5">
      <c r="A17" s="28">
        <v>9</v>
      </c>
      <c r="B17" s="106"/>
      <c r="C17" s="20" t="s">
        <v>46</v>
      </c>
      <c r="D17" s="20" t="s">
        <v>47</v>
      </c>
      <c r="E17" s="22">
        <v>0.01</v>
      </c>
      <c r="F17" s="112"/>
      <c r="G17" s="106"/>
      <c r="H17" s="109"/>
    </row>
    <row r="18" spans="1:8" ht="25.5">
      <c r="A18" s="28">
        <v>10</v>
      </c>
      <c r="B18" s="106"/>
      <c r="C18" s="20" t="s">
        <v>48</v>
      </c>
      <c r="D18" s="20" t="s">
        <v>49</v>
      </c>
      <c r="E18" s="22">
        <v>0.01</v>
      </c>
      <c r="F18" s="112"/>
      <c r="G18" s="106"/>
      <c r="H18" s="109"/>
    </row>
    <row r="19" spans="1:8" ht="63.75">
      <c r="A19" s="28">
        <v>11</v>
      </c>
      <c r="B19" s="106"/>
      <c r="C19" s="20" t="s">
        <v>50</v>
      </c>
      <c r="D19" s="20" t="s">
        <v>51</v>
      </c>
      <c r="E19" s="22">
        <v>0.01</v>
      </c>
      <c r="F19" s="112"/>
      <c r="G19" s="106"/>
      <c r="H19" s="109"/>
    </row>
    <row r="20" spans="1:8" ht="63.75">
      <c r="A20" s="28">
        <v>12</v>
      </c>
      <c r="B20" s="106"/>
      <c r="C20" s="20" t="s">
        <v>52</v>
      </c>
      <c r="D20" s="20" t="s">
        <v>53</v>
      </c>
      <c r="E20" s="23">
        <v>3</v>
      </c>
      <c r="F20" s="112"/>
      <c r="G20" s="106"/>
      <c r="H20" s="109"/>
    </row>
    <row r="21" spans="1:8" ht="38.25">
      <c r="A21" s="28">
        <v>13</v>
      </c>
      <c r="B21" s="106"/>
      <c r="C21" s="20" t="s">
        <v>54</v>
      </c>
      <c r="D21" s="20" t="s">
        <v>55</v>
      </c>
      <c r="E21" s="22">
        <v>0.01</v>
      </c>
      <c r="F21" s="112"/>
      <c r="G21" s="106"/>
      <c r="H21" s="109"/>
    </row>
    <row r="22" spans="1:8" ht="25.5">
      <c r="A22" s="28">
        <v>14</v>
      </c>
      <c r="B22" s="106"/>
      <c r="C22" s="20" t="s">
        <v>56</v>
      </c>
      <c r="D22" s="20" t="s">
        <v>57</v>
      </c>
      <c r="E22" s="24">
        <v>1</v>
      </c>
      <c r="F22" s="112"/>
      <c r="G22" s="106"/>
      <c r="H22" s="109"/>
    </row>
    <row r="23" spans="1:8" ht="51">
      <c r="A23" s="28">
        <v>15</v>
      </c>
      <c r="B23" s="106"/>
      <c r="C23" s="20" t="s">
        <v>58</v>
      </c>
      <c r="D23" s="20" t="s">
        <v>59</v>
      </c>
      <c r="E23" s="22">
        <v>0.25</v>
      </c>
      <c r="F23" s="112"/>
      <c r="G23" s="106"/>
      <c r="H23" s="109"/>
    </row>
    <row r="24" spans="1:8" ht="51.75" thickBot="1">
      <c r="A24" s="29">
        <v>16</v>
      </c>
      <c r="B24" s="107"/>
      <c r="C24" s="25" t="s">
        <v>60</v>
      </c>
      <c r="D24" s="25" t="s">
        <v>61</v>
      </c>
      <c r="E24" s="26">
        <v>1</v>
      </c>
      <c r="F24" s="113"/>
      <c r="G24" s="107"/>
      <c r="H24" s="110"/>
    </row>
    <row r="25" spans="1:6" ht="12.75">
      <c r="A25" s="104" t="s">
        <v>19</v>
      </c>
      <c r="B25" s="104"/>
      <c r="C25" s="104"/>
      <c r="D25" s="104"/>
      <c r="E25" s="104"/>
      <c r="F25" s="13"/>
    </row>
    <row r="26" ht="12.75">
      <c r="G26" s="14"/>
    </row>
    <row r="27" ht="12.75">
      <c r="F27" s="1"/>
    </row>
  </sheetData>
  <mergeCells count="10">
    <mergeCell ref="A25:E25"/>
    <mergeCell ref="A5:F5"/>
    <mergeCell ref="G6:H6"/>
    <mergeCell ref="B9:B24"/>
    <mergeCell ref="G9:G24"/>
    <mergeCell ref="H9:H24"/>
    <mergeCell ref="F9:F24"/>
    <mergeCell ref="A1:H1"/>
    <mergeCell ref="A2:H2"/>
    <mergeCell ref="A4:E4"/>
  </mergeCells>
  <printOptions horizontalCentered="1" verticalCentered="1"/>
  <pageMargins left="0.2755905511811024" right="0.15748031496062992" top="0.4330708661417323" bottom="0.2755905511811024" header="0" footer="0"/>
  <pageSetup fitToHeight="6" horizontalDpi="600" verticalDpi="600" orientation="landscape" scale="83" r:id="rId3"/>
  <legacyDrawing r:id="rId2"/>
</worksheet>
</file>

<file path=xl/worksheets/sheet2.xml><?xml version="1.0" encoding="utf-8"?>
<worksheet xmlns="http://schemas.openxmlformats.org/spreadsheetml/2006/main" xmlns:r="http://schemas.openxmlformats.org/officeDocument/2006/relationships">
  <dimension ref="A1:J26"/>
  <sheetViews>
    <sheetView zoomScale="75" zoomScaleNormal="75" zoomScaleSheetLayoutView="85" workbookViewId="0" topLeftCell="A21">
      <selection activeCell="A25" sqref="A25"/>
    </sheetView>
  </sheetViews>
  <sheetFormatPr defaultColWidth="11.421875" defaultRowHeight="12.75"/>
  <cols>
    <col min="1" max="1" width="4.00390625" style="15" bestFit="1" customWidth="1"/>
    <col min="2" max="2" width="19.28125" style="15" customWidth="1"/>
    <col min="3" max="3" width="26.8515625" style="15" customWidth="1"/>
    <col min="4" max="4" width="21.140625" style="15" customWidth="1"/>
    <col min="5" max="5" width="21.421875" style="15" customWidth="1"/>
    <col min="6" max="6" width="54.421875" style="15" customWidth="1"/>
    <col min="7" max="7" width="16.57421875" style="15" customWidth="1"/>
    <col min="8" max="8" width="14.140625" style="15" customWidth="1"/>
    <col min="9" max="9" width="24.28125" style="15" customWidth="1"/>
    <col min="10" max="16384" width="11.421875" style="15" customWidth="1"/>
  </cols>
  <sheetData>
    <row r="1" spans="1:9" ht="15.75">
      <c r="A1" s="130" t="s">
        <v>63</v>
      </c>
      <c r="B1" s="130"/>
      <c r="C1" s="130"/>
      <c r="D1" s="130"/>
      <c r="E1" s="130"/>
      <c r="F1" s="130"/>
      <c r="G1" s="130"/>
      <c r="H1" s="130"/>
      <c r="I1" s="130"/>
    </row>
    <row r="2" spans="1:9" ht="15.75">
      <c r="A2" s="130" t="s">
        <v>4</v>
      </c>
      <c r="B2" s="130"/>
      <c r="C2" s="130"/>
      <c r="D2" s="130"/>
      <c r="E2" s="130"/>
      <c r="F2" s="130"/>
      <c r="G2" s="130"/>
      <c r="H2" s="130"/>
      <c r="I2" s="130"/>
    </row>
    <row r="3" spans="2:8" ht="12.75">
      <c r="B3" s="16"/>
      <c r="C3" s="16"/>
      <c r="D3" s="16"/>
      <c r="E3" s="16"/>
      <c r="F3" s="16"/>
      <c r="G3" s="16"/>
      <c r="H3" s="16"/>
    </row>
    <row r="4" spans="1:10" s="1" customFormat="1" ht="12.75">
      <c r="A4" s="103" t="s">
        <v>5</v>
      </c>
      <c r="B4" s="103"/>
      <c r="C4" s="103"/>
      <c r="D4" s="103"/>
      <c r="E4" s="103"/>
      <c r="F4" s="103"/>
      <c r="G4" s="8"/>
      <c r="H4" s="8"/>
      <c r="I4" s="8"/>
      <c r="J4" s="3"/>
    </row>
    <row r="5" spans="1:10" s="1" customFormat="1" ht="12.75">
      <c r="A5" s="103" t="s">
        <v>16</v>
      </c>
      <c r="B5" s="103"/>
      <c r="C5" s="103"/>
      <c r="D5" s="103"/>
      <c r="E5" s="103"/>
      <c r="F5" s="103"/>
      <c r="G5" s="103"/>
      <c r="H5" s="8"/>
      <c r="I5" s="8"/>
      <c r="J5" s="3"/>
    </row>
    <row r="6" spans="1:10" s="1" customFormat="1" ht="12.75">
      <c r="A6" s="34" t="s">
        <v>17</v>
      </c>
      <c r="B6" s="34"/>
      <c r="C6" s="34"/>
      <c r="D6" s="34"/>
      <c r="E6" s="34"/>
      <c r="F6" s="34"/>
      <c r="G6" s="34"/>
      <c r="H6" s="103" t="s">
        <v>64</v>
      </c>
      <c r="I6" s="103"/>
      <c r="J6" s="3"/>
    </row>
    <row r="7" ht="13.5" thickBot="1"/>
    <row r="8" spans="1:9" s="72" customFormat="1" ht="11.25">
      <c r="A8" s="96" t="s">
        <v>6</v>
      </c>
      <c r="B8" s="98" t="s">
        <v>22</v>
      </c>
      <c r="C8" s="100" t="s">
        <v>23</v>
      </c>
      <c r="D8" s="131" t="str">
        <f>4!D8</f>
        <v>INDICADORES CLAVES DE RENDIMIENTO</v>
      </c>
      <c r="E8" s="100" t="s">
        <v>24</v>
      </c>
      <c r="F8" s="98" t="s">
        <v>25</v>
      </c>
      <c r="G8" s="94" t="s">
        <v>14</v>
      </c>
      <c r="H8" s="94"/>
      <c r="I8" s="122" t="s">
        <v>28</v>
      </c>
    </row>
    <row r="9" spans="1:9" s="72" customFormat="1" ht="39" customHeight="1" thickBot="1">
      <c r="A9" s="97"/>
      <c r="B9" s="99"/>
      <c r="C9" s="101"/>
      <c r="D9" s="101"/>
      <c r="E9" s="101" t="s">
        <v>18</v>
      </c>
      <c r="F9" s="99"/>
      <c r="G9" s="71" t="s">
        <v>26</v>
      </c>
      <c r="H9" s="71" t="s">
        <v>27</v>
      </c>
      <c r="I9" s="123"/>
    </row>
    <row r="10" spans="1:9" ht="127.5">
      <c r="A10" s="6">
        <v>1</v>
      </c>
      <c r="B10" s="119" t="s">
        <v>12</v>
      </c>
      <c r="C10" s="19" t="s">
        <v>30</v>
      </c>
      <c r="D10" s="19" t="s">
        <v>31</v>
      </c>
      <c r="E10" s="31">
        <v>2</v>
      </c>
      <c r="F10" s="65" t="s">
        <v>99</v>
      </c>
      <c r="G10" s="83">
        <v>1</v>
      </c>
      <c r="H10" s="83">
        <v>1</v>
      </c>
      <c r="I10" s="17"/>
    </row>
    <row r="11" spans="1:9" ht="153">
      <c r="A11" s="7">
        <v>2</v>
      </c>
      <c r="B11" s="120"/>
      <c r="C11" s="20" t="s">
        <v>32</v>
      </c>
      <c r="D11" s="20" t="s">
        <v>33</v>
      </c>
      <c r="E11" s="21">
        <v>0.1</v>
      </c>
      <c r="F11" s="66" t="s">
        <v>100</v>
      </c>
      <c r="G11" s="84">
        <v>1</v>
      </c>
      <c r="H11" s="84">
        <v>1</v>
      </c>
      <c r="I11" s="18"/>
    </row>
    <row r="12" spans="1:9" ht="204">
      <c r="A12" s="150">
        <v>3</v>
      </c>
      <c r="B12" s="120"/>
      <c r="C12" s="114" t="s">
        <v>36</v>
      </c>
      <c r="D12" s="114" t="s">
        <v>37</v>
      </c>
      <c r="E12" s="116" t="s">
        <v>104</v>
      </c>
      <c r="F12" s="73" t="s">
        <v>101</v>
      </c>
      <c r="G12" s="124">
        <v>1</v>
      </c>
      <c r="H12" s="126">
        <v>1</v>
      </c>
      <c r="I12" s="128"/>
    </row>
    <row r="13" spans="1:9" ht="114.75">
      <c r="A13" s="151"/>
      <c r="B13" s="120"/>
      <c r="C13" s="115"/>
      <c r="D13" s="115"/>
      <c r="E13" s="117"/>
      <c r="F13" s="74" t="s">
        <v>102</v>
      </c>
      <c r="G13" s="125"/>
      <c r="H13" s="127"/>
      <c r="I13" s="129"/>
    </row>
    <row r="14" spans="1:9" ht="165.75">
      <c r="A14" s="7">
        <v>5</v>
      </c>
      <c r="B14" s="120"/>
      <c r="C14" s="20" t="s">
        <v>38</v>
      </c>
      <c r="D14" s="20" t="s">
        <v>39</v>
      </c>
      <c r="E14" s="22" t="s">
        <v>103</v>
      </c>
      <c r="F14" s="68" t="s">
        <v>105</v>
      </c>
      <c r="G14" s="84">
        <v>1</v>
      </c>
      <c r="H14" s="84">
        <f>11988/12000</f>
        <v>0.999</v>
      </c>
      <c r="I14" s="18" t="s">
        <v>87</v>
      </c>
    </row>
    <row r="15" spans="1:9" ht="102">
      <c r="A15" s="7">
        <v>6</v>
      </c>
      <c r="B15" s="120"/>
      <c r="C15" s="20" t="s">
        <v>40</v>
      </c>
      <c r="D15" s="20" t="s">
        <v>41</v>
      </c>
      <c r="E15" s="22">
        <v>1</v>
      </c>
      <c r="F15" s="66" t="s">
        <v>106</v>
      </c>
      <c r="G15" s="84">
        <v>1</v>
      </c>
      <c r="H15" s="84">
        <v>1</v>
      </c>
      <c r="I15" s="18" t="s">
        <v>88</v>
      </c>
    </row>
    <row r="16" spans="1:9" ht="76.5">
      <c r="A16" s="7">
        <v>7</v>
      </c>
      <c r="B16" s="120"/>
      <c r="C16" s="20" t="s">
        <v>42</v>
      </c>
      <c r="D16" s="20" t="s">
        <v>43</v>
      </c>
      <c r="E16" s="22">
        <v>1</v>
      </c>
      <c r="F16" s="66" t="s">
        <v>107</v>
      </c>
      <c r="G16" s="84">
        <v>1</v>
      </c>
      <c r="H16" s="84">
        <v>1</v>
      </c>
      <c r="I16" s="18" t="s">
        <v>88</v>
      </c>
    </row>
    <row r="17" spans="1:9" ht="63.75">
      <c r="A17" s="7">
        <v>8</v>
      </c>
      <c r="B17" s="120"/>
      <c r="C17" s="20" t="s">
        <v>44</v>
      </c>
      <c r="D17" s="20" t="s">
        <v>45</v>
      </c>
      <c r="E17" s="22">
        <v>0.01</v>
      </c>
      <c r="F17" s="66" t="s">
        <v>96</v>
      </c>
      <c r="G17" s="84">
        <v>1</v>
      </c>
      <c r="H17" s="84">
        <v>1</v>
      </c>
      <c r="I17" s="18"/>
    </row>
    <row r="18" spans="1:9" ht="63.75">
      <c r="A18" s="7">
        <v>9</v>
      </c>
      <c r="B18" s="120"/>
      <c r="C18" s="20" t="s">
        <v>46</v>
      </c>
      <c r="D18" s="20" t="s">
        <v>47</v>
      </c>
      <c r="E18" s="22">
        <v>0.01</v>
      </c>
      <c r="F18" s="66" t="s">
        <v>97</v>
      </c>
      <c r="G18" s="84">
        <v>1</v>
      </c>
      <c r="H18" s="84">
        <v>1</v>
      </c>
      <c r="I18" s="18"/>
    </row>
    <row r="19" spans="1:9" ht="63.75">
      <c r="A19" s="7">
        <v>10</v>
      </c>
      <c r="B19" s="120"/>
      <c r="C19" s="20" t="s">
        <v>48</v>
      </c>
      <c r="D19" s="20" t="s">
        <v>49</v>
      </c>
      <c r="E19" s="22">
        <v>0.01</v>
      </c>
      <c r="F19" s="66" t="s">
        <v>98</v>
      </c>
      <c r="G19" s="84">
        <v>1</v>
      </c>
      <c r="H19" s="84">
        <v>1</v>
      </c>
      <c r="I19" s="18"/>
    </row>
    <row r="20" spans="1:9" ht="102">
      <c r="A20" s="7">
        <v>11</v>
      </c>
      <c r="B20" s="120"/>
      <c r="C20" s="20" t="s">
        <v>50</v>
      </c>
      <c r="D20" s="20" t="s">
        <v>51</v>
      </c>
      <c r="E20" s="22">
        <v>0.01</v>
      </c>
      <c r="F20" s="66" t="s">
        <v>108</v>
      </c>
      <c r="G20" s="84">
        <v>1</v>
      </c>
      <c r="H20" s="84">
        <v>1</v>
      </c>
      <c r="I20" s="18"/>
    </row>
    <row r="21" spans="1:9" ht="89.25">
      <c r="A21" s="7">
        <v>12</v>
      </c>
      <c r="B21" s="120"/>
      <c r="C21" s="20" t="s">
        <v>52</v>
      </c>
      <c r="D21" s="20" t="s">
        <v>53</v>
      </c>
      <c r="E21" s="23">
        <v>3</v>
      </c>
      <c r="F21" s="66" t="s">
        <v>115</v>
      </c>
      <c r="G21" s="84">
        <v>1</v>
      </c>
      <c r="H21" s="84">
        <v>1.33</v>
      </c>
      <c r="I21" s="18"/>
    </row>
    <row r="22" spans="1:9" ht="102">
      <c r="A22" s="7">
        <v>13</v>
      </c>
      <c r="B22" s="120"/>
      <c r="C22" s="20" t="s">
        <v>54</v>
      </c>
      <c r="D22" s="20" t="s">
        <v>55</v>
      </c>
      <c r="E22" s="22">
        <v>0.01</v>
      </c>
      <c r="F22" s="66" t="s">
        <v>95</v>
      </c>
      <c r="G22" s="84">
        <v>1</v>
      </c>
      <c r="H22" s="84">
        <v>1</v>
      </c>
      <c r="I22" s="18"/>
    </row>
    <row r="23" spans="1:9" ht="114.75">
      <c r="A23" s="7">
        <v>14</v>
      </c>
      <c r="B23" s="120"/>
      <c r="C23" s="20" t="s">
        <v>56</v>
      </c>
      <c r="D23" s="20" t="s">
        <v>57</v>
      </c>
      <c r="E23" s="24">
        <v>1</v>
      </c>
      <c r="F23" s="66" t="s">
        <v>109</v>
      </c>
      <c r="G23" s="84">
        <v>1</v>
      </c>
      <c r="H23" s="84">
        <v>1</v>
      </c>
      <c r="I23" s="18"/>
    </row>
    <row r="24" spans="1:9" ht="102">
      <c r="A24" s="7">
        <v>15</v>
      </c>
      <c r="B24" s="120"/>
      <c r="C24" s="20" t="s">
        <v>58</v>
      </c>
      <c r="D24" s="20" t="s">
        <v>59</v>
      </c>
      <c r="E24" s="22">
        <v>0.25</v>
      </c>
      <c r="F24" s="66" t="s">
        <v>0</v>
      </c>
      <c r="G24" s="84">
        <v>1</v>
      </c>
      <c r="H24" s="84">
        <v>1</v>
      </c>
      <c r="I24" s="18"/>
    </row>
    <row r="25" spans="1:9" ht="90" thickBot="1">
      <c r="A25" s="12">
        <v>16</v>
      </c>
      <c r="B25" s="121"/>
      <c r="C25" s="25" t="s">
        <v>60</v>
      </c>
      <c r="D25" s="25" t="s">
        <v>61</v>
      </c>
      <c r="E25" s="26">
        <v>1</v>
      </c>
      <c r="F25" s="67" t="s">
        <v>1</v>
      </c>
      <c r="G25" s="85">
        <v>1</v>
      </c>
      <c r="H25" s="85">
        <v>1</v>
      </c>
      <c r="I25" s="30" t="s">
        <v>94</v>
      </c>
    </row>
    <row r="26" spans="1:9" ht="12.75">
      <c r="A26" s="118" t="s">
        <v>19</v>
      </c>
      <c r="B26" s="95"/>
      <c r="C26" s="95"/>
      <c r="D26" s="95"/>
      <c r="E26" s="95"/>
      <c r="F26" s="95"/>
      <c r="G26" s="95"/>
      <c r="H26" s="95"/>
      <c r="I26" s="95"/>
    </row>
  </sheetData>
  <mergeCells count="22">
    <mergeCell ref="G12:G13"/>
    <mergeCell ref="H12:H13"/>
    <mergeCell ref="I12:I13"/>
    <mergeCell ref="A1:I1"/>
    <mergeCell ref="A2:I2"/>
    <mergeCell ref="A4:F4"/>
    <mergeCell ref="A5:G5"/>
    <mergeCell ref="H6:I6"/>
    <mergeCell ref="D8:D9"/>
    <mergeCell ref="A12:A13"/>
    <mergeCell ref="A26:I26"/>
    <mergeCell ref="A8:A9"/>
    <mergeCell ref="B8:B9"/>
    <mergeCell ref="E8:E9"/>
    <mergeCell ref="F8:F9"/>
    <mergeCell ref="C8:C9"/>
    <mergeCell ref="G8:H8"/>
    <mergeCell ref="B10:B25"/>
    <mergeCell ref="I8:I9"/>
    <mergeCell ref="C12:C13"/>
    <mergeCell ref="D12:D13"/>
    <mergeCell ref="E12:E13"/>
  </mergeCells>
  <printOptions horizontalCentered="1"/>
  <pageMargins left="0.15748031496062992" right="0.15748031496062992" top="1" bottom="0.4330708661417323" header="0" footer="0"/>
  <pageSetup fitToHeight="4"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dimension ref="A1:K14"/>
  <sheetViews>
    <sheetView view="pageBreakPreview" zoomScale="60" zoomScaleNormal="70" workbookViewId="0" topLeftCell="A1">
      <selection activeCell="J13" sqref="J13"/>
    </sheetView>
  </sheetViews>
  <sheetFormatPr defaultColWidth="11.421875" defaultRowHeight="12.75"/>
  <cols>
    <col min="1" max="1" width="4.00390625" style="0" bestFit="1" customWidth="1"/>
    <col min="2" max="2" width="20.57421875" style="0" customWidth="1"/>
    <col min="3" max="3" width="17.00390625" style="0" customWidth="1"/>
    <col min="4" max="4" width="12.8515625" style="0" customWidth="1"/>
    <col min="5" max="5" width="15.8515625" style="0" customWidth="1"/>
    <col min="6" max="6" width="14.421875" style="0" customWidth="1"/>
    <col min="7" max="7" width="13.421875" style="48" bestFit="1" customWidth="1"/>
    <col min="8" max="8" width="15.140625" style="48" customWidth="1"/>
    <col min="9" max="9" width="12.8515625" style="0" customWidth="1"/>
    <col min="10" max="10" width="17.28125" style="60" customWidth="1"/>
    <col min="11" max="11" width="37.421875" style="0" customWidth="1"/>
    <col min="12" max="16384" width="12.8515625" style="0" customWidth="1"/>
  </cols>
  <sheetData>
    <row r="1" spans="1:11" ht="15">
      <c r="A1" s="132" t="s">
        <v>65</v>
      </c>
      <c r="B1" s="132"/>
      <c r="C1" s="132"/>
      <c r="D1" s="132"/>
      <c r="E1" s="132"/>
      <c r="F1" s="132"/>
      <c r="G1" s="132"/>
      <c r="H1" s="132"/>
      <c r="I1" s="132"/>
      <c r="J1" s="132"/>
      <c r="K1" s="132"/>
    </row>
    <row r="2" spans="1:11" ht="15">
      <c r="A2" s="132" t="s">
        <v>66</v>
      </c>
      <c r="B2" s="132"/>
      <c r="C2" s="132"/>
      <c r="D2" s="132"/>
      <c r="E2" s="132"/>
      <c r="F2" s="132"/>
      <c r="G2" s="132"/>
      <c r="H2" s="132"/>
      <c r="I2" s="132"/>
      <c r="J2" s="132"/>
      <c r="K2" s="132"/>
    </row>
    <row r="3" spans="1:11" ht="15">
      <c r="A3" s="35"/>
      <c r="B3" s="35"/>
      <c r="C3" s="35"/>
      <c r="D3" s="35"/>
      <c r="E3" s="35"/>
      <c r="F3" s="35"/>
      <c r="G3" s="44"/>
      <c r="H3" s="44"/>
      <c r="I3" s="35"/>
      <c r="J3" s="55"/>
      <c r="K3" s="35"/>
    </row>
    <row r="4" spans="1:11" ht="15">
      <c r="A4" s="36" t="s">
        <v>67</v>
      </c>
      <c r="B4" s="36"/>
      <c r="C4" s="36"/>
      <c r="D4" s="36"/>
      <c r="E4" s="36"/>
      <c r="F4" s="36"/>
      <c r="G4" s="44"/>
      <c r="H4" s="44"/>
      <c r="I4" s="35"/>
      <c r="J4" s="55"/>
      <c r="K4" s="37"/>
    </row>
    <row r="5" spans="1:11" ht="15">
      <c r="A5" s="36" t="s">
        <v>68</v>
      </c>
      <c r="B5" s="36"/>
      <c r="C5" s="36"/>
      <c r="D5" s="36"/>
      <c r="E5" s="36"/>
      <c r="F5" s="36"/>
      <c r="G5" s="44"/>
      <c r="H5" s="44"/>
      <c r="I5" s="36"/>
      <c r="J5" s="55"/>
      <c r="K5" s="37"/>
    </row>
    <row r="6" spans="1:11" ht="15">
      <c r="A6" s="36" t="s">
        <v>69</v>
      </c>
      <c r="B6" s="36"/>
      <c r="C6" s="36"/>
      <c r="D6" s="36"/>
      <c r="E6" s="36"/>
      <c r="F6" s="36"/>
      <c r="G6" s="44"/>
      <c r="H6" s="44"/>
      <c r="I6" s="35"/>
      <c r="J6" s="55"/>
      <c r="K6" s="37"/>
    </row>
    <row r="7" spans="1:11" ht="15">
      <c r="A7" s="34" t="s">
        <v>17</v>
      </c>
      <c r="B7" s="34"/>
      <c r="C7" s="34"/>
      <c r="D7" s="34"/>
      <c r="E7" s="34"/>
      <c r="F7" s="34"/>
      <c r="G7" s="45"/>
      <c r="H7" s="46"/>
      <c r="I7" s="39"/>
      <c r="J7" s="55"/>
      <c r="K7" s="40"/>
    </row>
    <row r="8" spans="1:11" ht="13.5" thickBot="1">
      <c r="A8" s="41"/>
      <c r="B8" s="41"/>
      <c r="C8" s="42"/>
      <c r="D8" s="42"/>
      <c r="E8" s="42"/>
      <c r="F8" s="42"/>
      <c r="G8" s="47"/>
      <c r="H8" s="47"/>
      <c r="I8" s="42"/>
      <c r="J8" s="57"/>
      <c r="K8" s="41"/>
    </row>
    <row r="9" spans="1:11" s="8" customFormat="1" ht="23.25" thickBot="1">
      <c r="A9" s="61" t="s">
        <v>6</v>
      </c>
      <c r="B9" s="49" t="s">
        <v>70</v>
      </c>
      <c r="C9" s="49" t="s">
        <v>71</v>
      </c>
      <c r="D9" s="49" t="s">
        <v>8</v>
      </c>
      <c r="E9" s="49" t="s">
        <v>9</v>
      </c>
      <c r="F9" s="49" t="s">
        <v>10</v>
      </c>
      <c r="G9" s="50" t="s">
        <v>72</v>
      </c>
      <c r="H9" s="50" t="s">
        <v>73</v>
      </c>
      <c r="I9" s="49" t="s">
        <v>74</v>
      </c>
      <c r="J9" s="56" t="s">
        <v>75</v>
      </c>
      <c r="K9" s="51" t="s">
        <v>76</v>
      </c>
    </row>
    <row r="10" spans="1:11" s="54" customFormat="1" ht="54" customHeight="1">
      <c r="A10" s="27">
        <v>1</v>
      </c>
      <c r="B10" s="91" t="s">
        <v>93</v>
      </c>
      <c r="C10" s="139" t="s">
        <v>84</v>
      </c>
      <c r="D10" s="136" t="s">
        <v>83</v>
      </c>
      <c r="E10" s="133" t="s">
        <v>85</v>
      </c>
      <c r="F10" s="133" t="s">
        <v>13</v>
      </c>
      <c r="G10" s="69">
        <v>39637</v>
      </c>
      <c r="H10" s="69">
        <v>39813</v>
      </c>
      <c r="I10" s="136" t="s">
        <v>86</v>
      </c>
      <c r="J10" s="58" t="s">
        <v>89</v>
      </c>
      <c r="K10" s="142" t="s">
        <v>114</v>
      </c>
    </row>
    <row r="11" spans="1:11" s="54" customFormat="1" ht="73.5" customHeight="1">
      <c r="A11" s="28">
        <v>2</v>
      </c>
      <c r="B11" s="92" t="s">
        <v>90</v>
      </c>
      <c r="C11" s="140"/>
      <c r="D11" s="137"/>
      <c r="E11" s="134"/>
      <c r="F11" s="134"/>
      <c r="G11" s="70">
        <v>39584</v>
      </c>
      <c r="H11" s="70">
        <v>39813</v>
      </c>
      <c r="I11" s="137"/>
      <c r="J11" s="59">
        <v>15000000</v>
      </c>
      <c r="K11" s="143"/>
    </row>
    <row r="12" spans="1:11" s="54" customFormat="1" ht="38.25">
      <c r="A12" s="28">
        <v>3</v>
      </c>
      <c r="B12" s="92" t="s">
        <v>91</v>
      </c>
      <c r="C12" s="140"/>
      <c r="D12" s="137"/>
      <c r="E12" s="134"/>
      <c r="F12" s="134"/>
      <c r="G12" s="70">
        <v>39614</v>
      </c>
      <c r="H12" s="70">
        <v>39813</v>
      </c>
      <c r="I12" s="137"/>
      <c r="J12" s="59">
        <v>430000000</v>
      </c>
      <c r="K12" s="143"/>
    </row>
    <row r="13" spans="1:11" s="54" customFormat="1" ht="156.75" customHeight="1" thickBot="1">
      <c r="A13" s="29">
        <v>4</v>
      </c>
      <c r="B13" s="93" t="s">
        <v>92</v>
      </c>
      <c r="C13" s="141"/>
      <c r="D13" s="138"/>
      <c r="E13" s="135"/>
      <c r="F13" s="135"/>
      <c r="G13" s="86">
        <v>39510</v>
      </c>
      <c r="H13" s="86">
        <v>39813</v>
      </c>
      <c r="I13" s="138"/>
      <c r="J13" s="87">
        <v>95000000</v>
      </c>
      <c r="K13" s="144"/>
    </row>
    <row r="14" ht="12.75">
      <c r="A14" t="s">
        <v>19</v>
      </c>
    </row>
  </sheetData>
  <mergeCells count="8">
    <mergeCell ref="A1:K1"/>
    <mergeCell ref="A2:K2"/>
    <mergeCell ref="F10:F13"/>
    <mergeCell ref="I10:I13"/>
    <mergeCell ref="C10:C13"/>
    <mergeCell ref="D10:D13"/>
    <mergeCell ref="E10:E13"/>
    <mergeCell ref="K10:K13"/>
  </mergeCells>
  <printOptions horizontalCentered="1"/>
  <pageMargins left="0.15748031496062992" right="0.15748031496062992" top="1.16" bottom="0.2755905511811024" header="0" footer="0"/>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dimension ref="A1:K14"/>
  <sheetViews>
    <sheetView zoomScale="70" zoomScaleNormal="70" zoomScaleSheetLayoutView="100" workbookViewId="0" topLeftCell="A1">
      <selection activeCell="E16" sqref="E16"/>
    </sheetView>
  </sheetViews>
  <sheetFormatPr defaultColWidth="11.421875" defaultRowHeight="12.75"/>
  <cols>
    <col min="1" max="1" width="3.421875" style="0" bestFit="1" customWidth="1"/>
    <col min="2" max="2" width="21.57421875" style="0" customWidth="1"/>
    <col min="3" max="4" width="13.28125" style="0" customWidth="1"/>
    <col min="5" max="5" width="44.8515625" style="0" customWidth="1"/>
    <col min="6" max="6" width="13.57421875" style="0" customWidth="1"/>
    <col min="7" max="7" width="14.57421875" style="0" customWidth="1"/>
    <col min="8" max="8" width="14.28125" style="0" customWidth="1"/>
    <col min="9" max="9" width="21.421875" style="0" customWidth="1"/>
  </cols>
  <sheetData>
    <row r="1" spans="1:11" ht="15">
      <c r="A1" s="132" t="s">
        <v>77</v>
      </c>
      <c r="B1" s="132"/>
      <c r="C1" s="132"/>
      <c r="D1" s="132"/>
      <c r="E1" s="132"/>
      <c r="F1" s="132"/>
      <c r="G1" s="132"/>
      <c r="H1" s="132"/>
      <c r="I1" s="132"/>
      <c r="J1" s="40"/>
      <c r="K1" s="40"/>
    </row>
    <row r="2" spans="1:11" ht="15">
      <c r="A2" s="132" t="s">
        <v>66</v>
      </c>
      <c r="B2" s="132"/>
      <c r="C2" s="132"/>
      <c r="D2" s="132"/>
      <c r="E2" s="132"/>
      <c r="F2" s="132"/>
      <c r="G2" s="132"/>
      <c r="H2" s="132"/>
      <c r="I2" s="132"/>
      <c r="J2" s="132"/>
      <c r="K2" s="132"/>
    </row>
    <row r="3" spans="1:9" ht="15">
      <c r="A3" s="35"/>
      <c r="B3" s="35"/>
      <c r="C3" s="35"/>
      <c r="D3" s="35"/>
      <c r="E3" s="35"/>
      <c r="F3" s="35"/>
      <c r="G3" s="35"/>
      <c r="H3" s="35"/>
      <c r="I3" s="35"/>
    </row>
    <row r="4" spans="1:9" ht="15">
      <c r="A4" s="36" t="s">
        <v>67</v>
      </c>
      <c r="B4" s="36"/>
      <c r="C4" s="36"/>
      <c r="D4" s="36"/>
      <c r="E4" s="36"/>
      <c r="F4" s="36"/>
      <c r="G4" s="36"/>
      <c r="H4" s="36"/>
      <c r="I4" s="35"/>
    </row>
    <row r="5" spans="1:9" ht="15">
      <c r="A5" s="36" t="s">
        <v>68</v>
      </c>
      <c r="B5" s="36"/>
      <c r="C5" s="36"/>
      <c r="D5" s="36"/>
      <c r="E5" s="36"/>
      <c r="F5" s="36"/>
      <c r="G5" s="36"/>
      <c r="H5" s="36"/>
      <c r="I5" s="36"/>
    </row>
    <row r="6" spans="1:9" ht="15">
      <c r="A6" s="36" t="s">
        <v>69</v>
      </c>
      <c r="B6" s="36"/>
      <c r="C6" s="36"/>
      <c r="D6" s="36"/>
      <c r="E6" s="36"/>
      <c r="F6" s="36"/>
      <c r="G6" s="36"/>
      <c r="H6" s="36"/>
      <c r="I6" s="35"/>
    </row>
    <row r="7" spans="1:9" ht="15">
      <c r="A7" s="34" t="s">
        <v>17</v>
      </c>
      <c r="B7" s="34"/>
      <c r="C7" s="34"/>
      <c r="D7" s="34"/>
      <c r="E7" s="34"/>
      <c r="F7" s="34"/>
      <c r="G7" s="34"/>
      <c r="H7" s="38"/>
      <c r="I7" s="39"/>
    </row>
    <row r="8" spans="1:9" ht="15.75" thickBot="1">
      <c r="A8" s="33"/>
      <c r="B8" s="33"/>
      <c r="C8" s="33"/>
      <c r="D8" s="33"/>
      <c r="E8" s="33"/>
      <c r="F8" s="33"/>
      <c r="G8" s="38"/>
      <c r="H8" s="38"/>
      <c r="I8" s="39"/>
    </row>
    <row r="9" spans="1:9" ht="12.75">
      <c r="A9" s="96" t="s">
        <v>6</v>
      </c>
      <c r="B9" s="98" t="s">
        <v>70</v>
      </c>
      <c r="C9" s="98" t="s">
        <v>7</v>
      </c>
      <c r="D9" s="98" t="s">
        <v>9</v>
      </c>
      <c r="E9" s="145" t="s">
        <v>78</v>
      </c>
      <c r="F9" s="145" t="s">
        <v>14</v>
      </c>
      <c r="G9" s="145"/>
      <c r="H9" s="145"/>
      <c r="I9" s="147" t="s">
        <v>79</v>
      </c>
    </row>
    <row r="10" spans="1:9" ht="34.5" thickBot="1">
      <c r="A10" s="97"/>
      <c r="B10" s="149"/>
      <c r="C10" s="149"/>
      <c r="D10" s="99"/>
      <c r="E10" s="146"/>
      <c r="F10" s="43" t="s">
        <v>80</v>
      </c>
      <c r="G10" s="43" t="s">
        <v>81</v>
      </c>
      <c r="H10" s="43" t="s">
        <v>82</v>
      </c>
      <c r="I10" s="148"/>
    </row>
    <row r="11" spans="1:9" ht="138" customHeight="1">
      <c r="A11" s="27">
        <v>1</v>
      </c>
      <c r="B11" s="19" t="s">
        <v>93</v>
      </c>
      <c r="C11" s="139" t="s">
        <v>84</v>
      </c>
      <c r="D11" s="139" t="s">
        <v>85</v>
      </c>
      <c r="E11" s="76" t="s">
        <v>2</v>
      </c>
      <c r="F11" s="88">
        <v>1</v>
      </c>
      <c r="G11" s="88">
        <v>1</v>
      </c>
      <c r="H11" s="88">
        <v>1</v>
      </c>
      <c r="I11" s="52" t="s">
        <v>110</v>
      </c>
    </row>
    <row r="12" spans="1:9" ht="201.75" customHeight="1">
      <c r="A12" s="28">
        <v>2</v>
      </c>
      <c r="B12" s="20" t="s">
        <v>90</v>
      </c>
      <c r="C12" s="140"/>
      <c r="D12" s="140"/>
      <c r="E12" s="66" t="s">
        <v>116</v>
      </c>
      <c r="F12" s="89">
        <v>1</v>
      </c>
      <c r="G12" s="89">
        <v>0.9</v>
      </c>
      <c r="H12" s="89">
        <v>0.7</v>
      </c>
      <c r="I12" s="53" t="s">
        <v>3</v>
      </c>
    </row>
    <row r="13" spans="1:9" ht="241.5" customHeight="1">
      <c r="A13" s="28">
        <v>3</v>
      </c>
      <c r="B13" s="20" t="s">
        <v>92</v>
      </c>
      <c r="C13" s="140"/>
      <c r="D13" s="140"/>
      <c r="E13" s="66" t="s">
        <v>113</v>
      </c>
      <c r="F13" s="89">
        <v>1</v>
      </c>
      <c r="G13" s="89">
        <v>0.9211</v>
      </c>
      <c r="H13" s="89">
        <v>1</v>
      </c>
      <c r="I13" s="53"/>
    </row>
    <row r="14" spans="1:9" ht="99.75" customHeight="1" thickBot="1">
      <c r="A14" s="29">
        <v>4</v>
      </c>
      <c r="B14" s="25" t="s">
        <v>111</v>
      </c>
      <c r="C14" s="141"/>
      <c r="D14" s="141"/>
      <c r="E14" s="67" t="s">
        <v>112</v>
      </c>
      <c r="F14" s="90">
        <v>1</v>
      </c>
      <c r="G14" s="90">
        <f>349800000/430000000</f>
        <v>0.8134883720930233</v>
      </c>
      <c r="H14" s="90">
        <v>1</v>
      </c>
      <c r="I14" s="75"/>
    </row>
  </sheetData>
  <mergeCells count="12">
    <mergeCell ref="C11:C14"/>
    <mergeCell ref="D11:D14"/>
    <mergeCell ref="A1:I1"/>
    <mergeCell ref="A2:I2"/>
    <mergeCell ref="A9:A10"/>
    <mergeCell ref="B9:B10"/>
    <mergeCell ref="C9:C10"/>
    <mergeCell ref="D9:D10"/>
    <mergeCell ref="J2:K2"/>
    <mergeCell ref="E9:E10"/>
    <mergeCell ref="F9:H9"/>
    <mergeCell ref="I9:I10"/>
  </mergeCells>
  <printOptions horizontalCentered="1"/>
  <pageMargins left="0.15748031496062992" right="0.15748031496062992" top="1" bottom="0.2755905511811024" header="0" footer="0"/>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2009-01-20T20:51:26Z</cp:lastPrinted>
  <dcterms:created xsi:type="dcterms:W3CDTF">2005-12-21T23:45:17Z</dcterms:created>
  <dcterms:modified xsi:type="dcterms:W3CDTF">2009-02-13T20:56:21Z</dcterms:modified>
  <cp:category/>
  <cp:version/>
  <cp:contentType/>
  <cp:contentStatus/>
</cp:coreProperties>
</file>