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3"/>
  </bookViews>
  <sheets>
    <sheet name="4" sheetId="1" r:id="rId1"/>
    <sheet name="4A" sheetId="2" r:id="rId2"/>
    <sheet name="11" sheetId="3" r:id="rId3"/>
    <sheet name="11a" sheetId="4" r:id="rId4"/>
  </sheets>
  <externalReferences>
    <externalReference r:id="rId7"/>
  </externalReferences>
  <definedNames>
    <definedName name="_xlnm.Print_Area" localSheetId="3">'11a'!$A$1:$I$24</definedName>
    <definedName name="_xlnm.Print_Area" localSheetId="1">'4A'!$A$1:$I$20</definedName>
    <definedName name="MARIA" localSheetId="0">'4'!#REF!</definedName>
    <definedName name="_xlnm.Print_Titles" localSheetId="3">'11a'!$7:$10</definedName>
    <definedName name="_xlnm.Print_Titles" localSheetId="0">'4'!$6:$8</definedName>
    <definedName name="_xlnm.Print_Titles" localSheetId="1">'4A'!$6:$9</definedName>
  </definedNames>
  <calcPr fullCalcOnLoad="1"/>
</workbook>
</file>

<file path=xl/comments1.xml><?xml version="1.0" encoding="utf-8"?>
<comments xmlns="http://schemas.openxmlformats.org/spreadsheetml/2006/main">
  <authors>
    <author>planeacion04</author>
  </authors>
  <commentList>
    <comment ref="F8" authorId="0">
      <text>
        <r>
          <rPr>
            <b/>
            <sz val="8"/>
            <rFont val="Tahoma"/>
            <family val="0"/>
          </rPr>
          <t>planeacion04:</t>
        </r>
        <r>
          <rPr>
            <sz val="8"/>
            <rFont val="Tahoma"/>
            <family val="0"/>
          </rPr>
          <t xml:space="preserve">
Hace referencia a la apropiación inicial de recursos financieros estimados y disponibles para alcanzar la meta.
</t>
        </r>
      </text>
    </comment>
  </commentList>
</comments>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<sst xmlns="http://schemas.openxmlformats.org/spreadsheetml/2006/main" count="197" uniqueCount="125">
  <si>
    <r>
      <t>MEDIOS DE VERIFICACION</t>
    </r>
    <r>
      <rPr>
        <sz val="10"/>
        <rFont val="Arial"/>
        <family val="2"/>
      </rPr>
      <t xml:space="preserve">: Actos administrativos, convenios, actas de reunion, documentos que soportan las capacitaciones, lista de asistencia y documentos específicos de la capacitación.  </t>
    </r>
    <r>
      <rPr>
        <b/>
        <sz val="10"/>
        <rFont val="Arial"/>
        <family val="2"/>
      </rPr>
      <t>RESULTADOS</t>
    </r>
    <r>
      <rPr>
        <sz val="10"/>
        <rFont val="Arial"/>
        <family val="2"/>
      </rPr>
      <t xml:space="preserve">:  Mediante el Decreto 0385 de abril de 2008, se organizó e implementó el Comité de capacitación y estímulos, el cual produjo los siguientes resultados: Se envió una comisión de estudios al exterior, la cual estuvo conformada por 5 profesionales de carrera adminsitrativa y 1 directivo. Realización del seminario taller "El liderazgo como factor de competitividad" el cual estuvo dirigido a los niveles directivos, profesional y asesor de libre nombramiento y remoción.  Se capacitó a todo los responsables de evaluación del desempeño conforme a las directrices de la Ley 909 de 2004. Se realizaron 74 capacitaciones de acuerdo a los perfiles y funciones específicas de cada funcionario. Se elaboró un plan de capacitación general y otro específico ajustados a las necesidades de la Entidad. Se firmó convenio con la ESAP. </t>
    </r>
  </si>
  <si>
    <r>
      <t>MEDIOS DE VERIFICACION</t>
    </r>
    <r>
      <rPr>
        <sz val="10"/>
        <rFont val="Arial"/>
        <family val="2"/>
      </rPr>
      <t xml:space="preserve">:  Documentos, actas. </t>
    </r>
    <r>
      <rPr>
        <b/>
        <sz val="10"/>
        <rFont val="Arial"/>
        <family val="2"/>
      </rPr>
      <t>RESULTADOS</t>
    </r>
    <r>
      <rPr>
        <sz val="10"/>
        <rFont val="Arial"/>
        <family val="2"/>
      </rPr>
      <t>:   Mediante el Decreto 0385 de abril de 2008, se organizó e implementó el Comité de capacitación y estímulos. En diciembre y previa evaluación de realizó reconocimiento a los mejores funcionarios de la Administración. Se organizó un campeonato deportivo interdependencias. Se adelantó un plan ambicioso en materia de salud ocupacional con 17 proyectos especificos sobre esta materia,  que informó y sensibilizó a la planta de personal sobre riesgos en materia cardiovascular, cáncer de seno, efectos nocivos del cigarrillo y el humo del cigarrilo;  control de peso, talla e índice de masa corporal. Se efectuaron exámenes posturales, audiometrías, pruebas de esfuerzo, para el personal directivo. Se cuenta en dicha oficina de salud ocupacional, con una médica especialista en salud ocupacional.</t>
    </r>
  </si>
  <si>
    <r>
      <t>MEDIOS DE VERIFICACION</t>
    </r>
    <r>
      <rPr>
        <sz val="10"/>
        <rFont val="Arial"/>
        <family val="2"/>
      </rPr>
      <t xml:space="preserve">:  Documentos. </t>
    </r>
    <r>
      <rPr>
        <b/>
        <sz val="10"/>
        <rFont val="Arial"/>
        <family val="2"/>
      </rPr>
      <t>RESULTADOS</t>
    </r>
    <r>
      <rPr>
        <sz val="10"/>
        <rFont val="Arial"/>
        <family val="2"/>
      </rPr>
      <t>:  Se suscribió convenio marco con PARQUE SOFT,  el cual contempla apoyo tecnológico, diseños, desarrollos e implementaciones de software en función de las necesidades del Municipio.  Puesta en marcha de la red de datos en la Secretaria de Gestión y Saneamiento Ambiental de acuerdo al proyecto presentado por el Secretario de Gestión y Saneamiento Ambiental con recursos de la misma Secretaria.</t>
    </r>
  </si>
  <si>
    <r>
      <t>MEDIOS DE VERIFICACION</t>
    </r>
    <r>
      <rPr>
        <sz val="10"/>
        <rFont val="Arial"/>
        <family val="2"/>
      </rPr>
      <t>: Informes - contratos - listas de asistencia.</t>
    </r>
    <r>
      <rPr>
        <b/>
        <sz val="10"/>
        <rFont val="Arial"/>
        <family val="2"/>
      </rPr>
      <t>RESULTADOS</t>
    </r>
    <r>
      <rPr>
        <sz val="10"/>
        <rFont val="Arial"/>
        <family val="2"/>
      </rPr>
      <t>:  Personal directivo y asesor capacitado de acuerdo a los requerimientos específicos y misionales de cada uno. Se envió una comisión de funcionarios para ser formada en el exterior, la cual estuvo conformada por 5 profesionales y 1 directivo.</t>
    </r>
  </si>
  <si>
    <t>No se ejecutó.</t>
  </si>
  <si>
    <r>
      <t>MEDIOS DE VERIFICACION</t>
    </r>
    <r>
      <rPr>
        <sz val="10"/>
        <rFont val="Arial"/>
        <family val="2"/>
      </rPr>
      <t xml:space="preserve">: Informes, documentos. </t>
    </r>
    <r>
      <rPr>
        <b/>
        <sz val="10"/>
        <rFont val="Arial"/>
        <family val="2"/>
      </rPr>
      <t>RESULTADOS</t>
    </r>
    <r>
      <rPr>
        <sz val="10"/>
        <rFont val="Arial"/>
        <family val="2"/>
      </rPr>
      <t>:   Inventarios debidamente legalizados y soportados con su archivo documental.  Levantamiento físico de inventarios, valoración, cuantificación y definido el estado actual de los bienes muebles de propiedad del Municipio.</t>
    </r>
  </si>
  <si>
    <r>
      <t>MEDIOS DE VERIFICACION</t>
    </r>
    <r>
      <rPr>
        <sz val="10"/>
        <rFont val="Arial"/>
        <family val="2"/>
      </rPr>
      <t xml:space="preserve">:  Informes - documentos.  </t>
    </r>
    <r>
      <rPr>
        <b/>
        <sz val="10"/>
        <rFont val="Arial"/>
        <family val="2"/>
      </rPr>
      <t>RESULTADOS</t>
    </r>
    <r>
      <rPr>
        <sz val="10"/>
        <rFont val="Arial"/>
        <family val="2"/>
      </rPr>
      <t>: Formatos de inventarios documentales diligenciados.  Inventario documental realizado para las dependencias programadas. Acompañamiento y asesoramiento al interior de la Administración para que se gestione el archivo de acuerdo a la normatividad que regula la materia.</t>
    </r>
  </si>
  <si>
    <r>
      <t>MEDIOS DE VERIFICACION</t>
    </r>
    <r>
      <rPr>
        <sz val="10"/>
        <rFont val="Arial"/>
        <family val="2"/>
      </rPr>
      <t xml:space="preserve">: Contratos - informes.
</t>
    </r>
    <r>
      <rPr>
        <b/>
        <sz val="10"/>
        <rFont val="Arial"/>
        <family val="2"/>
      </rPr>
      <t>RESULTADOS</t>
    </r>
    <r>
      <rPr>
        <sz val="10"/>
        <rFont val="Arial"/>
        <family val="2"/>
      </rPr>
      <t xml:space="preserve">:  Se mejoraron las condiciones de seguridad e instalaciones físicas para que el Almacén General del Municipio pueda funcionar en el Centro de Atención Integral a la Comunidad. </t>
    </r>
  </si>
  <si>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</si>
  <si>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</si>
  <si>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</si>
  <si>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</si>
  <si>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</si>
  <si>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</si>
  <si>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</si>
  <si>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</si>
  <si>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1 año</t>
  </si>
  <si>
    <t>FORMATO 4</t>
  </si>
  <si>
    <r>
      <t>REPRESENTANTE LEGAL</t>
    </r>
    <r>
      <rPr>
        <sz val="10"/>
        <rFont val="Arial"/>
        <family val="0"/>
      </rPr>
      <t>:  Eduardo Alvarado Santander</t>
    </r>
  </si>
  <si>
    <t>META PLAN DE DESARROLLO</t>
  </si>
  <si>
    <t>ACTIVIDADES 
(AVANCE META 2008)</t>
  </si>
  <si>
    <t>ACTIVIDADES 
(AVANCE PROGRAMADO PARA EL AÑO  2008)</t>
  </si>
  <si>
    <r>
      <t>MEDIOS DE VERIFICACION</t>
    </r>
    <r>
      <rPr>
        <sz val="10"/>
        <rFont val="Arial"/>
        <family val="2"/>
      </rPr>
      <t xml:space="preserve">: 
</t>
    </r>
    <r>
      <rPr>
        <b/>
        <sz val="10"/>
        <rFont val="Arial"/>
        <family val="2"/>
      </rPr>
      <t>RESULTADOS</t>
    </r>
    <r>
      <rPr>
        <sz val="10"/>
        <rFont val="Arial"/>
        <family val="2"/>
      </rPr>
      <t xml:space="preserve">:  </t>
    </r>
  </si>
  <si>
    <t>AREAS INVOLUCRADAS (1)</t>
  </si>
  <si>
    <t>META CUATRIENIO PLAN DE DESARROLLO (2)</t>
  </si>
  <si>
    <t>ACTIVIDADES 
(AVANCE PROGRAMADO PARA EL AÑO  2008)  (3)</t>
  </si>
  <si>
    <t>SEGUIMIENTO (4)</t>
  </si>
  <si>
    <t>AVANCE</t>
  </si>
  <si>
    <t>ACCIONES CORRECTIVAS. (6)</t>
  </si>
  <si>
    <t>% DE AVANCE EN EL TIEMPO (4)</t>
  </si>
  <si>
    <t>% DE AVANCE DE LA ACTIVIDAD (5)</t>
  </si>
  <si>
    <t>FORMATO 4A</t>
  </si>
  <si>
    <t>FUENTE:</t>
  </si>
  <si>
    <r>
      <t>PROGRAMA</t>
    </r>
    <r>
      <rPr>
        <sz val="10"/>
        <rFont val="Arial"/>
        <family val="0"/>
      </rPr>
      <t>: Cultura de lo público</t>
    </r>
  </si>
  <si>
    <r>
      <t>PROGRAMA</t>
    </r>
    <r>
      <rPr>
        <sz val="10"/>
        <rFont val="Arial"/>
        <family val="0"/>
      </rPr>
      <t>:  Cultura de lo público</t>
    </r>
  </si>
  <si>
    <t>Se realizará la reforma administrativa de acuerdo a los requerimientos del Plan de Desarrollo Municipal.</t>
  </si>
  <si>
    <t>Reforma administrativa realizada</t>
  </si>
  <si>
    <t xml:space="preserve">Se fortalecerá un sistema para evaluar, hacer seguimiento y monitoreo al nivel de cumplimiento del Plan de Desarrollo. </t>
  </si>
  <si>
    <t>Sistema para evaluar, hacer seguimiento y monitoreo al nivel de cumplimiento del Plan de Desarrollo fortalecido y operando.</t>
  </si>
  <si>
    <t>SI</t>
  </si>
  <si>
    <t>Se diseñará la estructura de datos  para la conformación de un sistema de información integral.</t>
  </si>
  <si>
    <t>Estructura de datos  para la conformación de un sistema de información integral diseñado.</t>
  </si>
  <si>
    <t>Se implementará un Plan de Comunicación Municipal</t>
  </si>
  <si>
    <t>Plan de Comunicación constituido.</t>
  </si>
  <si>
    <t>Implementación del Modelo Estándar de Control Interno y el Sistema de la Gestión de la Calidad en articulación con el Sistema de Desarrollo Administrativo, con prioridad en  el SISBEN y el sistema de estratificación socioeconómica</t>
  </si>
  <si>
    <t xml:space="preserve">Se implementará el Modelo Estándar de Control Interno y el Sistema de la Gestión de la Calidad en articulación con el Sistema de Desarrollo Administrativo, con prioridad en  el SISBEN y el sistema de estratificación socioeconómica </t>
  </si>
  <si>
    <t>Se implementará 1 plan de capacitación (formal y no formal) y cualificación para el 100% de los servidores públicos de acuerdo a lo establecido en la normatividad vigente.</t>
  </si>
  <si>
    <t>Plan de capacitación y cualificación para servidores públicos implementado de acuerdo a lo establecido en la normatividad vigente.</t>
  </si>
  <si>
    <t xml:space="preserve">Se implementará 1 plan integral de bienestar social e incentivos para los  servidores públicos municipales. </t>
  </si>
  <si>
    <t xml:space="preserve">Plan integral de bienestar social e incentivos para servidores públicos implementado. </t>
  </si>
  <si>
    <t>Se suscribirá y se cumplirá en un 100% los compromisos adquiridos en el Pacto por la Transparencia y Transparencia por Colombia.</t>
  </si>
  <si>
    <t>Porcentaje de cumplimiento de los pactos por la Transparencia y Transparencia por Colombia.</t>
  </si>
  <si>
    <t>Se implementará en un 90% el Sistema General de Archivo Municipal de acuerdo a lo establecido por la norma.</t>
  </si>
  <si>
    <t>Porcentaje de avance en la implementación del Sistema General de Archivo Municipal.</t>
  </si>
  <si>
    <r>
      <t xml:space="preserve">PERIODO INFORMADO:    </t>
    </r>
    <r>
      <rPr>
        <sz val="10"/>
        <rFont val="Arial"/>
        <family val="2"/>
      </rPr>
      <t>2008</t>
    </r>
  </si>
  <si>
    <t>FORMATO No. 11A</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</si>
  <si>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</si>
  <si>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</si>
  <si>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</si>
  <si>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</si>
  <si>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</si>
  <si>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 xml:space="preserve">SEGUIMIENTO </t>
  </si>
  <si>
    <t xml:space="preserve">ACCIONES CORRECTIVAS O INDICADORES DE RENDIMIENTO O EJECUCION </t>
  </si>
  <si>
    <t>PORCENTAJE DE AVANCE EN TIEMPO</t>
  </si>
  <si>
    <t>PORCENTAJE DE AVANCE EN RECURSOS</t>
  </si>
  <si>
    <t>PORCENTAJE DE AVANCE EN ACTIVIDAD</t>
  </si>
  <si>
    <t>FORMATO No. 11</t>
  </si>
  <si>
    <t>ÁREAS INVOLUCRADAS</t>
  </si>
  <si>
    <t>FECHA INICIO</t>
  </si>
  <si>
    <t>FECHA TERMINACIÓN</t>
  </si>
  <si>
    <t>LUGAR DE EJECUCIÓN</t>
  </si>
  <si>
    <t>CUANTÍA DEL PROYECTO</t>
  </si>
  <si>
    <t>INDICADORES DE RENDIMIENTO</t>
  </si>
  <si>
    <t xml:space="preserve">Plan de capacitación y cualificación para servidores públicos implementado de acuerdo a lo establecido en la normatividad vigente.
Plan integral de bienestar social e incentivos para servidores públicos implementado. 
</t>
  </si>
  <si>
    <t xml:space="preserve">Estructura de datos  para la conformación de un sistema de información integral diseñado.
Plan de Comunicación constituido.
Consejo Municipal de Comunicación operando.
</t>
  </si>
  <si>
    <t>Se implementará el Modelo Estándar de Control Interno y el Sistema de la Gestión de la Calidad en articulación con el Sistema de Desarrollo Administrativo, con prioridad en  el SISBEN y el sistema de estratificación socioeconómica .  Porcentaje de cumplimiento de los pactos por la Transparencia y Transparencia por Colombia.</t>
  </si>
  <si>
    <t>Departamento Administrativo de Planeación</t>
  </si>
  <si>
    <t>Oficina de Control Interno</t>
  </si>
  <si>
    <t>Oficina de Comunicación social.</t>
  </si>
  <si>
    <t>Secretaría de Tlaneto Huamno y Apoyo Logístico.</t>
  </si>
  <si>
    <t>Recursos propios - SGP</t>
  </si>
  <si>
    <t>Liana Yela Guerrero - Departamento Administrativo de Planeación</t>
  </si>
  <si>
    <t>Alina Constanza Silva  - Oficina de Comunicación social.</t>
  </si>
  <si>
    <t>Guillermo Villota Gómez - Oficina de Control Interno</t>
  </si>
  <si>
    <t>Ricardo Mosquera Robin - Secretaría de Talento Huamno y Apoyo Logístico.</t>
  </si>
  <si>
    <t>Pasto</t>
  </si>
  <si>
    <r>
      <t>MEDIOS DE VERIFICACION</t>
    </r>
    <r>
      <rPr>
        <sz val="10"/>
        <rFont val="Arial"/>
        <family val="2"/>
      </rPr>
      <t xml:space="preserve">: Contratos - informes - base de datos.
</t>
    </r>
    <r>
      <rPr>
        <b/>
        <sz val="10"/>
        <rFont val="Arial"/>
        <family val="2"/>
      </rPr>
      <t>RESULTADOS</t>
    </r>
    <r>
      <rPr>
        <sz val="10"/>
        <rFont val="Arial"/>
        <family val="2"/>
      </rPr>
      <t xml:space="preserve">:  El sistema de información de los resultados de la Gestión Pública - SIGER cuenta con la información correspondiente al Plan de Desarrollo "Queremos mas - Podemos mas". Se capacitaron a los responsables de programas parta el manejo del SIGER.  De igual manera se encuentra cargada la información correspondiente al avance de las metas del PDM correspondiente al primer semestre del 2008. Así mismo, la estructura de la herramienta utilizada para la radicación, viabilización y seguimiento a proyectos esta armonizada con la del Plan de Desarrollo. </t>
    </r>
  </si>
  <si>
    <t>Se continúa con la depuración de la base de datos del SIGER, ajuste a la anualización de las metas y de la información que expresa el avance de cada una de ellas. Se espera que el SIGER cuente con la información correspondiente a los resultados de la gestión de la vigencia 2008 en mayo del 2009.</t>
  </si>
  <si>
    <r>
      <t>MEDIOS DE VERIFICACION</t>
    </r>
    <r>
      <rPr>
        <sz val="10"/>
        <rFont val="Arial"/>
        <family val="2"/>
      </rPr>
      <t xml:space="preserve">: Documentos - proceso - contratos.
</t>
    </r>
    <r>
      <rPr>
        <b/>
        <sz val="10"/>
        <rFont val="Arial"/>
        <family val="2"/>
      </rPr>
      <t>RESULTADOS</t>
    </r>
    <r>
      <rPr>
        <sz val="10"/>
        <rFont val="Arial"/>
        <family val="2"/>
      </rPr>
      <t>:  En materia del Sistema Estándar de Control Interno se realizó levantamiento del manual de riesgos, caracterización del modelo de operación por procesos y se elaboró cuadro de indicadores. En calidad, se realizó el levantamiento de procedimientos reglamentarios y se documentó el  manual de calidad. Igualmente, se elaboró el procedimiento de SISBEN. Se suscribió convenio con Acción Social, a través del cual se realizó una sensibilización al equipo de alto impacto y se se inició un diplomado en Sistemas de Gestión Integrados que beneficia a 14 funcionarios públicos.</t>
    </r>
  </si>
  <si>
    <t>Departamento Administrativo de Contratación.</t>
  </si>
  <si>
    <t>Miguel Paredes Mora - Director Departamento de Contratación.</t>
  </si>
  <si>
    <r>
      <t>MEDIOS DE VERIFICACION</t>
    </r>
    <r>
      <rPr>
        <sz val="10"/>
        <rFont val="Arial"/>
        <family val="2"/>
      </rPr>
      <t xml:space="preserve">: Contratos - informes - bases de datos.
</t>
    </r>
    <r>
      <rPr>
        <b/>
        <sz val="10"/>
        <rFont val="Arial"/>
        <family val="2"/>
      </rPr>
      <t>RESULTADOS</t>
    </r>
    <r>
      <rPr>
        <sz val="10"/>
        <rFont val="Arial"/>
        <family val="2"/>
      </rPr>
      <t>:  En el 2008, se prestó asesoría jurídica para que las distintas dependencias de la Administración Municipal realicen conforme a la norma los procesos contractuales. En este sentido, se desarrollaron los siguientes procesos contratactuales: 1 licitación pública, 1 interventoría, 61 selecciones abreviadas y 1.371 revisiones de contratos, convenios y escrituras públicas.</t>
    </r>
  </si>
  <si>
    <r>
      <t>MEDIOS DE VERIFICACION</t>
    </r>
    <r>
      <rPr>
        <sz val="10"/>
        <rFont val="Arial"/>
        <family val="2"/>
      </rPr>
      <t xml:space="preserve">: Contratos - informes - bases de datos.
</t>
    </r>
    <r>
      <rPr>
        <b/>
        <sz val="10"/>
        <rFont val="Arial"/>
        <family val="2"/>
      </rPr>
      <t>RESULTADOS</t>
    </r>
    <r>
      <rPr>
        <sz val="10"/>
        <rFont val="Arial"/>
        <family val="2"/>
      </rPr>
      <t>:  Para la adecuada implementación y aplicación de la estratificación socio económica del Municipio se realizaron los ajustes respectivos que permiten mantener actualizada la base de datos en un 98%. Igualmente, se realizó  la actualización de la información correspondiente a los centros poblados suburbanos de El Rosario, Anganoy, Jamondino, rural dispersa y de los barrios Alcalá de Briceño y Colina de Los Vientos</t>
    </r>
  </si>
  <si>
    <r>
      <t>MEDIOS DE VERIFICACION</t>
    </r>
    <r>
      <rPr>
        <sz val="10"/>
        <rFont val="Arial"/>
        <family val="2"/>
      </rPr>
      <t xml:space="preserve">: Acuerdo. 
</t>
    </r>
    <r>
      <rPr>
        <b/>
        <sz val="10"/>
        <rFont val="Arial"/>
        <family val="2"/>
      </rPr>
      <t>RESULTADOS</t>
    </r>
    <r>
      <rPr>
        <sz val="10"/>
        <rFont val="Arial"/>
        <family val="2"/>
      </rPr>
      <t xml:space="preserve">:  En el 2008 se aprobó el Acuerdo No.010 del 8 de julio de 2008, el cual establece una nueva reforma administrativa de conformidad a los requerimientos del Plan de Desarrollo. Esta reforma fue parcialmente implementada. </t>
    </r>
  </si>
  <si>
    <t>En el 2009 se continuará con la implementación de la reforma.</t>
  </si>
  <si>
    <t xml:space="preserve"> Diseño de las páginas Web de Contraloría Municipal, Concejo Municipal y Alcaldía de Pasto.  </t>
  </si>
  <si>
    <r>
      <t>MEDIOS DE VERIFICACION</t>
    </r>
    <r>
      <rPr>
        <sz val="10"/>
        <rFont val="Arial"/>
        <family val="2"/>
      </rPr>
      <t xml:space="preserve">: Informes, videos,  contratos. </t>
    </r>
    <r>
      <rPr>
        <b/>
        <sz val="10"/>
        <rFont val="Arial"/>
        <family val="2"/>
      </rPr>
      <t>RESULTADOS</t>
    </r>
    <r>
      <rPr>
        <sz val="10"/>
        <rFont val="Arial"/>
        <family val="2"/>
      </rPr>
      <t xml:space="preserve">: Emisión por televisión de los siguientes programas: Informativo Municipal (30 minutos diarios y 26 emisiones por mes); Volcánica (4 programas mensuales de 30 minutos cada uno); Deporteros (4 programas mensuales de 30 minutos cada uno); Terraza (16 programas mensuales, de 10minutos cada uno). Elaboración de piezas gráficas para medios audiovisuales, con una periodicidad de 96 mensuales (Cuadros de información, spots animados,  cintillas, cabezotes, intro, bac, cortinillas,  imagen corporativa animada, rediseño de algunas páginas web.).  En radio se desarrollaron las siguientes actividades: emisión del Informativo Radial (4 programas mensuales, de 2 horas cada uno), grabaciòn de cuñas radiales, impresión de  boletines de prensa (24 mensuales). Elaboración de piezas gráficas para impresión (entrega de 15 productos mensuales según peticiones).  Diseñada la Estrategia de Comunicación para el Municipio. Grabación de spots comerciales. Cubrimiento de eventos desarrollados por la Adminsitración Municipal. </t>
    </r>
  </si>
  <si>
    <r>
      <t>MEDIOS DE VERIFICACION</t>
    </r>
    <r>
      <rPr>
        <sz val="10"/>
        <rFont val="Arial"/>
        <family val="2"/>
      </rPr>
      <t xml:space="preserve">: Documentos - proceso - contratos. </t>
    </r>
    <r>
      <rPr>
        <b/>
        <sz val="10"/>
        <rFont val="Arial"/>
        <family val="2"/>
      </rPr>
      <t>RESULTADOS</t>
    </r>
    <r>
      <rPr>
        <sz val="10"/>
        <rFont val="Arial"/>
        <family val="2"/>
      </rPr>
      <t>:  En materia del Sistema Estándar de Control Interno se realizó levantamiento del manual de riesgos, caracterización del modelo de operación por procesos y se elaboró cuadro de indicadores. En calidad, se realizó el levantamiento de procedimientos reglamentarios y se documentó el  manual de calidad. Igualmente, se elaboró el procedimiento de SISBEN. Se suscribió convenio con Acción Social, a través del cual se realizó una sensibilización al equipo de alto impacto y se se inició un diplomado en Sistemas de Gestión Integrados que beneficia a 14 funcionarios públicos.</t>
    </r>
  </si>
  <si>
    <r>
      <t>MEDIOS DE VERIFICACION</t>
    </r>
    <r>
      <rPr>
        <sz val="10"/>
        <rFont val="Arial"/>
        <family val="2"/>
      </rPr>
      <t xml:space="preserve">: Contratos - informes. </t>
    </r>
    <r>
      <rPr>
        <b/>
        <sz val="10"/>
        <rFont val="Arial"/>
        <family val="2"/>
      </rPr>
      <t>RESULTADOS</t>
    </r>
    <r>
      <rPr>
        <sz val="10"/>
        <rFont val="Arial"/>
        <family val="2"/>
      </rPr>
      <t>:  Se mejoraron las condiciones físicas del espacio donde funcionará la Oficina de Comunicaciones. Al respecto se realizó el mejoramiento de pisos, pintura de muros, colocación de división, adecuación de cocineta y mejoramiento de instalaciones eléctricas e hidraúlicas.</t>
    </r>
  </si>
  <si>
    <r>
      <t>MEDIOS DE VERIFICACION</t>
    </r>
    <r>
      <rPr>
        <sz val="10"/>
        <rFont val="Arial"/>
        <family val="2"/>
      </rPr>
      <t xml:space="preserve">: Contratos - informes. </t>
    </r>
    <r>
      <rPr>
        <b/>
        <sz val="10"/>
        <rFont val="Arial"/>
        <family val="2"/>
      </rPr>
      <t>RESULTADOS</t>
    </r>
    <r>
      <rPr>
        <sz val="10"/>
        <rFont val="Arial"/>
        <family val="2"/>
      </rPr>
      <t xml:space="preserve">:  El sistema de información de los resultados de la Gestión Pública - SIGER cuenta con la información correspondiente al Plan de Desarrollo "Queremos mas - Podemos mas". Se capacitaron a los responsables de programas parta el manejo del SIGER.  De igual manera se encuentra cargada la información correspondiente al avance de las metas del PDM correspondiente al primer semestre del 2008. Así mismo, la estructura de la herramienta utilizada para la radicación, viabilización y seguimiento a proyectos esta armonizada con la del Plan de Desarrollo. </t>
    </r>
  </si>
  <si>
    <r>
      <t>MEDIOS DE VERIFICACION</t>
    </r>
    <r>
      <rPr>
        <sz val="10"/>
        <rFont val="Arial"/>
        <family val="2"/>
      </rPr>
      <t xml:space="preserve">: Contratos, reportes, informes. </t>
    </r>
    <r>
      <rPr>
        <b/>
        <sz val="10"/>
        <rFont val="Arial"/>
        <family val="2"/>
      </rPr>
      <t>RESULTADOS</t>
    </r>
    <r>
      <rPr>
        <sz val="10"/>
        <rFont val="Arial"/>
        <family val="2"/>
      </rPr>
      <t>:  En el 2008, se obtuvieron los siguientes resultados: Emisión diaria por televisión del "Informativo Municipal". Se diseño e implementó la imagen corporativa de la Administración Municipal. Se emitieron semanalmente los espacios juveniles "Volcánica" y "La Terraza". De igaul manera  se emitieron diariamente boletines de prensa originados por las distintas dependencias. El producto relacionado con la edición mensual de la Gaceta Municipal no fue posible lograrla por deficiencia en logística y recursos.</t>
    </r>
  </si>
  <si>
    <r>
      <t>MEDIOS DE VERIFICACION</t>
    </r>
    <r>
      <rPr>
        <sz val="10"/>
        <rFont val="Arial"/>
        <family val="2"/>
      </rPr>
      <t xml:space="preserve">:  Infomes.
</t>
    </r>
    <r>
      <rPr>
        <b/>
        <sz val="10"/>
        <rFont val="Arial"/>
        <family val="2"/>
      </rPr>
      <t>RESULTADOS</t>
    </r>
    <r>
      <rPr>
        <sz val="10"/>
        <rFont val="Arial"/>
        <family val="2"/>
      </rPr>
      <t>:  Los pactos por la transparencia se encuentran suscritos. El Municipio de Pasto ha desarrollado todas las acciones necesaria para cumplir con los compromisos suscritos. El nivel de cumplimiento de dichos pactos se estima en  100%</t>
    </r>
  </si>
  <si>
    <r>
      <t>MEDIOS DE VERIFICACION</t>
    </r>
    <r>
      <rPr>
        <sz val="10"/>
        <rFont val="Arial"/>
        <family val="2"/>
      </rPr>
      <t xml:space="preserve">:  Contratos - informes.
</t>
    </r>
    <r>
      <rPr>
        <b/>
        <sz val="10"/>
        <rFont val="Arial"/>
        <family val="2"/>
      </rPr>
      <t>RESULTADOS</t>
    </r>
    <r>
      <rPr>
        <sz val="10"/>
        <rFont val="Arial"/>
        <family val="2"/>
      </rPr>
      <t>:  Se realizó la adecuación estructural y física del Archivo Municipal, que incluyó la adquisición de archivos rodantes, gaveteros, escritorios y equipos de cómputo para una prestación adecuada del servicio.  En relación al componente de levantamiento de inventarios, se avanzó en:  mejoramiento del sistema de consulta de documentos, expedición de certificaciones,  mejor estructuración del kardex, que entre otras permite viabilizar el cálculo actuarial en materia pensional.  Del 10% cumplimos el 5%, teniendo en cuenta que el proyecto solo comenzo en el segundo semestre del 2008, es decir a partir del 1 de septiembre de 2008, Teniendo en cuenta lo anteior se realizará un ajutste en el año 2009, para cumplir con la meta que exige el cuatrenio.</t>
    </r>
  </si>
  <si>
    <t>Secretaría de Talento Humano y Apoyo Logístico - Oficina de Control Interno - Departamento Administrativo de Planeación.</t>
  </si>
  <si>
    <t>Secretaría de Talento Humano y Apoyo Logístico - Oficina de Control Interno - Departamento Administrativo de Planeación</t>
  </si>
  <si>
    <t>Ricardo Mosquera Robin - Secretario de Talento Humano y Apoyo Logístico. Dr Guillermo Villota - Control Interno. Dra Liana Yela - Planeación Municipal.</t>
  </si>
  <si>
    <t>Departamento Administrativo de Infraestructura</t>
  </si>
  <si>
    <t>Ricardo Ortiz Obando - Director</t>
  </si>
  <si>
    <r>
      <t>PROGRAMA</t>
    </r>
    <r>
      <rPr>
        <sz val="10"/>
        <rFont val="Arial"/>
        <family val="2"/>
      </rPr>
      <t>: Cultura de lo público</t>
    </r>
  </si>
  <si>
    <t xml:space="preserve">Actualización y ajuste del Sistema de Información de Resultados de la Gestión Pública Municipal y de seguimiento a proyectos de inversión Municipal.  </t>
  </si>
  <si>
    <t xml:space="preserve">Fortalecimiento del sistema de comunicación y publicidad del la Administración  Municipal de Pasto. </t>
  </si>
  <si>
    <t xml:space="preserve">Adecuación auditorio del Centro de atención integral al ciudadano para el funcionamiento de la Oficina de comunicaciones del Municipio de Pasto. </t>
  </si>
  <si>
    <t xml:space="preserve">Diseño e implementación del plan de gestion publica (MECI, Sistema de Gestion de calidad, sistema de desarrollo administrativo y de archivo del Municipio de Pasto. </t>
  </si>
  <si>
    <t xml:space="preserve">Diseño, implementación y desarrollo del proceso de contratación estatal en el municipio de Pasto. </t>
  </si>
  <si>
    <t xml:space="preserve">Fortalecimiento a la implementación y aplicación de la estratificación socioeconómica del Municipio de Pasto. </t>
  </si>
  <si>
    <t xml:space="preserve">Capacitacion del talento humano de la Administración Municipal de Pasto </t>
  </si>
  <si>
    <t xml:space="preserve">Mejoramiento de las instalaciones físicas del almacén de la Alcaldía Municipal de Pasto. </t>
  </si>
  <si>
    <t xml:space="preserve">Legalización de la propiedad publica de inmuebles municipales y actualización del inventario. Municipio de Pasto. </t>
  </si>
  <si>
    <t xml:space="preserve">Sostenibilidad del sistema de inventarios de la Alcaldía de Pasto. </t>
  </si>
  <si>
    <t xml:space="preserve">Levantamiento inventario documental del archivo central del Municipio de Pasto. </t>
  </si>
  <si>
    <t>Dirección Municipal en Salud.</t>
  </si>
  <si>
    <t>Dra Silvia Paz Bastidas</t>
  </si>
  <si>
    <t>Implementación, operatividad y fortalecimiento del sistema de selección de beneficiarios del municipio de Pasto - SISBEN.</t>
  </si>
  <si>
    <r>
      <t>MEDIOS DE VERIFICACION</t>
    </r>
    <r>
      <rPr>
        <sz val="10"/>
        <rFont val="Arial"/>
        <family val="2"/>
      </rPr>
      <t xml:space="preserve">: Documentos - proceso - contratos.  </t>
    </r>
    <r>
      <rPr>
        <b/>
        <sz val="10"/>
        <rFont val="Arial"/>
        <family val="2"/>
      </rPr>
      <t>RESULTADOS</t>
    </r>
    <r>
      <rPr>
        <sz val="10"/>
        <rFont val="Arial"/>
        <family val="2"/>
      </rPr>
      <t>:   Se actualizó en un 100% la información contenida en la base de datos, con la aplicación de nuevas encuestas y reaplicación de otras para verificar y ajustar información socioeconómica de la población inscrita en el SISBEN.</t>
    </r>
  </si>
  <si>
    <t>Secretaría de Talento Humano y Apoyo Logístico. Departamento Administrativo de Planeación. Departamento Administrativo de Contratación. Dirección Municipal en Salud. Oficina de Control Interno Oficina de Comunicación social.  Departamento Administrativo de Infraestructura</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</si>
</sst>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C0A]d\-mmm\-yy;@"/>
  </numFmts>
  <fonts count="15">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8"/>
      <name val="Tahoma"/>
      <family val="0"/>
    </font>
    <font>
      <sz val="9"/>
      <name val="Arial"/>
      <family val="2"/>
    </font>
    <font>
      <sz val="8"/>
      <name val="Tahoma"/>
      <family val="0"/>
    </font>
    <font>
      <b/>
      <sz val="8"/>
      <name val="Arial"/>
      <family val="2"/>
    </font>
    <font>
      <b/>
      <sz val="12"/>
      <name val="Arial"/>
      <family val="2"/>
    </font>
    <font>
      <sz val="11"/>
      <name val="Tahoma"/>
      <family val="2"/>
    </font>
    <font>
      <b/>
      <sz val="12"/>
      <name val="Tahoma"/>
      <family val="2"/>
    </font>
    <font>
      <sz val="12"/>
      <name val="Arial"/>
      <family val="2"/>
    </font>
    <font>
      <b/>
      <sz val="11"/>
      <name val="Arial"/>
      <family val="2"/>
    </font>
    <font>
      <sz val="11"/>
      <name val="Arial"/>
      <family val="2"/>
    </font>
  </fonts>
  <fills count="2">
    <fill>
      <patternFill/>
    </fill>
    <fill>
      <patternFill patternType="gray125"/>
    </fill>
  </fills>
  <borders count="26">
    <border>
      <left/>
      <right/>
      <top/>
      <bottom/>
      <diagonal/>
    </border>
    <border>
      <left style="thin"/>
      <right style="thin"/>
      <top style="thin"/>
      <bottom style="thin"/>
    </border>
    <border>
      <left style="thin"/>
      <right style="medium"/>
      <top style="thin"/>
      <bottom style="thin"/>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0" fontId="0" fillId="0" borderId="0" xfId="0" applyFill="1" applyAlignment="1">
      <alignment/>
    </xf>
    <xf numFmtId="188"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3" fontId="6"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9" fontId="0" fillId="0" borderId="0" xfId="0" applyNumberFormat="1" applyFont="1" applyAlignment="1">
      <alignment/>
    </xf>
    <xf numFmtId="0" fontId="1" fillId="0" borderId="1" xfId="0" applyFont="1" applyBorder="1" applyAlignment="1">
      <alignment horizontal="justify" vertical="center" wrapText="1"/>
    </xf>
    <xf numFmtId="9" fontId="0" fillId="0" borderId="1" xfId="0" applyNumberFormat="1" applyFont="1" applyBorder="1" applyAlignment="1">
      <alignment horizontal="center" vertical="center" wrapText="1"/>
    </xf>
    <xf numFmtId="0" fontId="0" fillId="0" borderId="2" xfId="0" applyFont="1" applyBorder="1" applyAlignment="1">
      <alignment horizontal="justify" vertical="center" wrapText="1"/>
    </xf>
    <xf numFmtId="0" fontId="0" fillId="0" borderId="2" xfId="0" applyFont="1" applyBorder="1" applyAlignment="1">
      <alignment/>
    </xf>
    <xf numFmtId="0" fontId="0" fillId="0" borderId="2" xfId="0" applyFont="1" applyBorder="1" applyAlignment="1">
      <alignment vertical="center" wrapText="1"/>
    </xf>
    <xf numFmtId="0" fontId="1" fillId="0" borderId="0" xfId="0" applyFont="1" applyAlignment="1">
      <alignment horizontal="left"/>
    </xf>
    <xf numFmtId="0" fontId="0" fillId="0" borderId="3" xfId="0" applyFont="1" applyBorder="1" applyAlignment="1">
      <alignmen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3" fontId="1" fillId="0" borderId="5"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Border="1" applyAlignment="1">
      <alignment horizontal="justify" vertical="center" wrapText="1"/>
    </xf>
    <xf numFmtId="0" fontId="0" fillId="0" borderId="8" xfId="0" applyFont="1" applyBorder="1" applyAlignment="1">
      <alignment horizontal="justify" vertical="center" wrapText="1"/>
    </xf>
    <xf numFmtId="0" fontId="8" fillId="0" borderId="9" xfId="0" applyFont="1" applyFill="1" applyBorder="1" applyAlignment="1">
      <alignment horizontal="center" vertical="center" wrapText="1"/>
    </xf>
    <xf numFmtId="0" fontId="0" fillId="0" borderId="10" xfId="0" applyFont="1" applyBorder="1" applyAlignment="1">
      <alignment horizontal="justify" vertical="center" wrapText="1"/>
    </xf>
    <xf numFmtId="9" fontId="12" fillId="0" borderId="10" xfId="21" applyFont="1" applyBorder="1" applyAlignment="1">
      <alignment horizontal="center" vertical="center" wrapText="1"/>
    </xf>
    <xf numFmtId="0" fontId="0" fillId="0" borderId="1" xfId="0" applyFont="1" applyBorder="1" applyAlignment="1">
      <alignment horizontal="justify" vertical="center" wrapText="1"/>
    </xf>
    <xf numFmtId="0" fontId="12" fillId="0" borderId="1" xfId="0" applyFont="1" applyBorder="1" applyAlignment="1">
      <alignment horizontal="center" vertical="center" wrapText="1"/>
    </xf>
    <xf numFmtId="9" fontId="12" fillId="0" borderId="1" xfId="21" applyFont="1" applyBorder="1" applyAlignment="1">
      <alignment horizontal="center" vertical="center" wrapText="1"/>
    </xf>
    <xf numFmtId="0" fontId="0" fillId="0" borderId="9" xfId="0" applyFont="1" applyBorder="1" applyAlignment="1">
      <alignment horizontal="justify" vertical="center" wrapText="1"/>
    </xf>
    <xf numFmtId="9" fontId="12" fillId="0" borderId="9" xfId="21" applyFont="1" applyBorder="1" applyAlignment="1">
      <alignment horizontal="center" vertical="center" wrapText="1"/>
    </xf>
    <xf numFmtId="0" fontId="0" fillId="0" borderId="1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justify" vertical="center" wrapText="1"/>
    </xf>
    <xf numFmtId="9" fontId="12" fillId="0" borderId="11" xfId="21" applyFont="1" applyBorder="1" applyAlignment="1">
      <alignment horizontal="center" vertical="center" wrapText="1"/>
    </xf>
    <xf numFmtId="0" fontId="0" fillId="0" borderId="12" xfId="0" applyFont="1" applyBorder="1" applyAlignment="1">
      <alignment/>
    </xf>
    <xf numFmtId="0" fontId="13" fillId="0" borderId="0" xfId="0" applyFont="1" applyFill="1" applyBorder="1" applyAlignment="1">
      <alignment horizontal="center"/>
    </xf>
    <xf numFmtId="0" fontId="13" fillId="0" borderId="0" xfId="0" applyFont="1" applyFill="1" applyBorder="1" applyAlignment="1">
      <alignment/>
    </xf>
    <xf numFmtId="0" fontId="13" fillId="0" borderId="0" xfId="0" applyFont="1" applyFill="1" applyBorder="1" applyAlignment="1">
      <alignment horizontal="left"/>
    </xf>
    <xf numFmtId="0" fontId="1" fillId="0" borderId="0" xfId="0" applyFont="1" applyAlignment="1">
      <alignment/>
    </xf>
    <xf numFmtId="0" fontId="1" fillId="0" borderId="0" xfId="0" applyFont="1" applyBorder="1" applyAlignment="1">
      <alignment/>
    </xf>
    <xf numFmtId="0" fontId="13" fillId="0" borderId="0" xfId="0" applyFont="1" applyFill="1" applyBorder="1" applyAlignment="1">
      <alignment horizontal="right"/>
    </xf>
    <xf numFmtId="0" fontId="8" fillId="0" borderId="11" xfId="0" applyFont="1" applyBorder="1" applyAlignment="1">
      <alignment horizontal="center" vertical="center" wrapText="1"/>
    </xf>
    <xf numFmtId="0" fontId="13" fillId="0" borderId="0" xfId="0" applyFont="1" applyFill="1" applyBorder="1" applyAlignment="1">
      <alignment horizontal="justify" vertical="center"/>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3" fontId="0" fillId="0" borderId="16" xfId="0" applyNumberFormat="1" applyFont="1" applyBorder="1" applyAlignment="1">
      <alignment horizontal="center" vertical="center"/>
    </xf>
    <xf numFmtId="3" fontId="0" fillId="0" borderId="17" xfId="0" applyNumberFormat="1" applyFont="1" applyBorder="1" applyAlignment="1">
      <alignment horizontal="center" vertical="center"/>
    </xf>
    <xf numFmtId="0" fontId="0" fillId="0" borderId="18" xfId="0" applyFont="1" applyBorder="1" applyAlignment="1">
      <alignment horizontal="justify" vertical="center" wrapText="1"/>
    </xf>
    <xf numFmtId="3" fontId="0" fillId="0" borderId="19" xfId="0" applyNumberFormat="1" applyFont="1" applyBorder="1" applyAlignment="1">
      <alignment horizontal="center" vertical="center"/>
    </xf>
    <xf numFmtId="0" fontId="0" fillId="0" borderId="2" xfId="0" applyFont="1" applyBorder="1" applyAlignment="1">
      <alignment horizontal="justify" vertical="center" wrapText="1"/>
    </xf>
    <xf numFmtId="0" fontId="0" fillId="0" borderId="20" xfId="0" applyFont="1" applyBorder="1" applyAlignment="1">
      <alignment horizontal="justify" vertical="center" wrapText="1"/>
    </xf>
    <xf numFmtId="0" fontId="2" fillId="0" borderId="0" xfId="0" applyFont="1" applyAlignment="1">
      <alignment/>
    </xf>
    <xf numFmtId="0" fontId="1" fillId="0" borderId="11" xfId="0" applyFont="1" applyBorder="1" applyAlignment="1">
      <alignment horizontal="justify" vertical="center" wrapText="1"/>
    </xf>
    <xf numFmtId="0" fontId="0" fillId="0" borderId="7" xfId="0" applyFont="1" applyBorder="1" applyAlignment="1">
      <alignment horizontal="justify" vertical="center" wrapText="1"/>
    </xf>
    <xf numFmtId="9" fontId="12" fillId="0" borderId="7" xfId="0" applyNumberFormat="1" applyFont="1" applyBorder="1" applyAlignment="1">
      <alignment horizontal="center" vertical="center" wrapText="1"/>
    </xf>
    <xf numFmtId="9" fontId="12" fillId="0" borderId="1"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0" fontId="1" fillId="0" borderId="10" xfId="0" applyFont="1" applyFill="1" applyBorder="1" applyAlignment="1">
      <alignment horizontal="justify" vertical="center" wrapText="1"/>
    </xf>
    <xf numFmtId="0" fontId="1" fillId="0" borderId="1" xfId="0" applyFont="1" applyFill="1" applyBorder="1" applyAlignment="1">
      <alignment horizontal="justify" vertical="center" wrapText="1"/>
    </xf>
    <xf numFmtId="9" fontId="0" fillId="0" borderId="1" xfId="0" applyNumberFormat="1" applyFill="1" applyBorder="1" applyAlignment="1">
      <alignment horizontal="center" vertical="center"/>
    </xf>
    <xf numFmtId="9" fontId="0" fillId="0" borderId="10" xfId="0" applyNumberFormat="1" applyFill="1" applyBorder="1" applyAlignment="1">
      <alignment horizontal="center" vertical="center"/>
    </xf>
    <xf numFmtId="0" fontId="1" fillId="0" borderId="9" xfId="0" applyFont="1" applyFill="1" applyBorder="1" applyAlignment="1">
      <alignment horizontal="justify" vertical="center" wrapText="1"/>
    </xf>
    <xf numFmtId="9" fontId="0" fillId="0" borderId="9" xfId="0" applyNumberFormat="1" applyFill="1" applyBorder="1" applyAlignment="1">
      <alignment horizontal="center" vertical="center"/>
    </xf>
    <xf numFmtId="197" fontId="0" fillId="0" borderId="14" xfId="0" applyNumberFormat="1" applyFont="1" applyBorder="1" applyAlignment="1">
      <alignment horizontal="center" vertical="center" wrapText="1"/>
    </xf>
    <xf numFmtId="197" fontId="0" fillId="0" borderId="21" xfId="0" applyNumberFormat="1" applyFont="1" applyBorder="1" applyAlignment="1">
      <alignment horizontal="center" vertical="center" wrapText="1"/>
    </xf>
    <xf numFmtId="0" fontId="1" fillId="0" borderId="3" xfId="0" applyFont="1" applyFill="1" applyBorder="1" applyAlignment="1">
      <alignment horizontal="right" vertical="center" wrapText="1"/>
    </xf>
    <xf numFmtId="0" fontId="0" fillId="0" borderId="3" xfId="0" applyFont="1" applyBorder="1" applyAlignment="1">
      <alignment horizontal="left" vertical="center" wrapText="1"/>
    </xf>
    <xf numFmtId="9" fontId="12" fillId="0" borderId="22" xfId="21" applyFont="1" applyBorder="1" applyAlignment="1">
      <alignment horizontal="center" vertical="center" wrapText="1"/>
    </xf>
    <xf numFmtId="0" fontId="0" fillId="0" borderId="0" xfId="0" applyFont="1" applyFill="1" applyAlignment="1">
      <alignment/>
    </xf>
    <xf numFmtId="0" fontId="1" fillId="0" borderId="0" xfId="0" applyFont="1" applyFill="1" applyAlignment="1">
      <alignment/>
    </xf>
    <xf numFmtId="0" fontId="1" fillId="0" borderId="0" xfId="0" applyFont="1" applyFill="1" applyBorder="1" applyAlignment="1">
      <alignment/>
    </xf>
    <xf numFmtId="0" fontId="0" fillId="0" borderId="0" xfId="0" applyFont="1" applyFill="1" applyAlignment="1">
      <alignment horizontal="center"/>
    </xf>
    <xf numFmtId="3" fontId="0" fillId="0" borderId="16" xfId="0" applyNumberFormat="1" applyFont="1" applyFill="1" applyBorder="1" applyAlignment="1">
      <alignment horizontal="center" vertical="center"/>
    </xf>
    <xf numFmtId="0" fontId="0" fillId="0" borderId="10" xfId="0" applyFont="1" applyFill="1" applyBorder="1" applyAlignment="1">
      <alignment horizontal="justify" vertical="center" wrapText="1"/>
    </xf>
    <xf numFmtId="198"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xf>
    <xf numFmtId="0" fontId="0" fillId="0" borderId="18" xfId="0" applyFont="1" applyFill="1" applyBorder="1" applyAlignment="1">
      <alignment horizontal="justify" vertical="center" wrapText="1"/>
    </xf>
    <xf numFmtId="3" fontId="0" fillId="0" borderId="17" xfId="0" applyNumberFormat="1" applyFont="1" applyFill="1" applyBorder="1" applyAlignment="1">
      <alignment horizontal="center" vertical="center"/>
    </xf>
    <xf numFmtId="0" fontId="0" fillId="0" borderId="1" xfId="0" applyFont="1" applyFill="1" applyBorder="1" applyAlignment="1">
      <alignment horizontal="justify" vertical="center" wrapText="1"/>
    </xf>
    <xf numFmtId="198" fontId="0" fillId="0"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xf>
    <xf numFmtId="0" fontId="0" fillId="0" borderId="2" xfId="0" applyFont="1" applyFill="1" applyBorder="1" applyAlignment="1">
      <alignment horizontal="justify" vertical="center" wrapText="1"/>
    </xf>
    <xf numFmtId="3" fontId="0" fillId="0" borderId="1" xfId="0" applyNumberFormat="1" applyFont="1" applyFill="1" applyBorder="1" applyAlignment="1">
      <alignment horizontal="center" vertical="center" wrapText="1"/>
    </xf>
    <xf numFmtId="3" fontId="0" fillId="0" borderId="1" xfId="0" applyNumberFormat="1" applyFont="1" applyFill="1" applyBorder="1" applyAlignment="1">
      <alignment vertical="center" wrapText="1"/>
    </xf>
    <xf numFmtId="3" fontId="0" fillId="0" borderId="1" xfId="0" applyNumberFormat="1" applyFont="1" applyFill="1" applyBorder="1" applyAlignment="1">
      <alignment horizontal="right" vertical="center" wrapText="1"/>
    </xf>
    <xf numFmtId="0" fontId="0" fillId="0" borderId="9" xfId="0" applyFont="1" applyFill="1" applyBorder="1" applyAlignment="1">
      <alignment horizontal="justify" vertical="center" wrapText="1"/>
    </xf>
    <xf numFmtId="198" fontId="0" fillId="0" borderId="9" xfId="0" applyNumberFormat="1" applyFont="1" applyFill="1" applyBorder="1" applyAlignment="1">
      <alignment horizontal="center" vertical="center" wrapText="1"/>
    </xf>
    <xf numFmtId="3" fontId="0" fillId="0" borderId="9" xfId="0" applyNumberFormat="1" applyFont="1" applyFill="1" applyBorder="1" applyAlignment="1">
      <alignment horizontal="right"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left"/>
    </xf>
    <xf numFmtId="9" fontId="12" fillId="0" borderId="23" xfId="21"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4" xfId="0"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0" fontId="8" fillId="0" borderId="10" xfId="0" applyFont="1" applyBorder="1" applyAlignment="1">
      <alignment horizontal="center"/>
    </xf>
    <xf numFmtId="3" fontId="8" fillId="0" borderId="18" xfId="0" applyNumberFormat="1" applyFont="1" applyFill="1" applyBorder="1" applyAlignment="1">
      <alignment horizontal="center" vertical="center" wrapText="1"/>
    </xf>
    <xf numFmtId="3" fontId="8" fillId="0" borderId="20" xfId="0" applyNumberFormat="1" applyFont="1" applyFill="1" applyBorder="1" applyAlignment="1">
      <alignment horizontal="center" vertical="center" wrapText="1"/>
    </xf>
    <xf numFmtId="0" fontId="9" fillId="0" borderId="0" xfId="0" applyFont="1" applyAlignment="1">
      <alignment horizontal="center" vertical="center" wrapText="1"/>
    </xf>
    <xf numFmtId="0" fontId="13" fillId="0" borderId="0" xfId="0" applyFont="1" applyFill="1" applyBorder="1" applyAlignment="1">
      <alignment horizontal="center"/>
    </xf>
    <xf numFmtId="0" fontId="0" fillId="0" borderId="1"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0" fillId="0" borderId="20"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0" fillId="0" borderId="1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2" fillId="0" borderId="11" xfId="0" applyFont="1" applyFill="1" applyBorder="1" applyAlignment="1">
      <alignment horizontal="center"/>
    </xf>
    <xf numFmtId="0" fontId="8" fillId="0" borderId="11"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1" xfId="0" applyFont="1" applyBorder="1" applyAlignment="1">
      <alignment horizontal="justify" vertical="center" wrapText="1"/>
    </xf>
    <xf numFmtId="0" fontId="0" fillId="0" borderId="9" xfId="0" applyFont="1" applyBorder="1" applyAlignment="1">
      <alignment horizontal="justify" vertical="center" wrapText="1"/>
    </xf>
    <xf numFmtId="3" fontId="0" fillId="0" borderId="19" xfId="0" applyNumberFormat="1" applyFont="1" applyFill="1" applyBorder="1" applyAlignment="1">
      <alignment horizontal="center" vertical="center"/>
    </xf>
    <xf numFmtId="0" fontId="0" fillId="0" borderId="3" xfId="0" applyFont="1" applyFill="1" applyBorder="1" applyAlignment="1">
      <alignment horizontal="justify" vertical="center" wrapText="1"/>
    </xf>
    <xf numFmtId="0" fontId="1" fillId="0" borderId="0" xfId="0" applyFont="1" applyFill="1" applyAlignment="1">
      <alignment horizontal="righ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NFORME%20S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8"/>
      <sheetName val="Hoja1"/>
    </sheetNames>
    <sheetDataSet>
      <sheetData sheetId="0">
        <row r="207">
          <cell r="G207">
            <v>228599205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B9" sqref="B9:B17"/>
    </sheetView>
  </sheetViews>
  <sheetFormatPr defaultColWidth="11.421875" defaultRowHeight="12.75"/>
  <cols>
    <col min="1" max="1" width="4.8515625" style="1" bestFit="1" customWidth="1"/>
    <col min="2" max="2" width="17.7109375" style="1" customWidth="1"/>
    <col min="3" max="3" width="28.7109375" style="1" customWidth="1"/>
    <col min="4" max="4" width="26.00390625" style="1" customWidth="1"/>
    <col min="5" max="5" width="23.57421875" style="1" bestFit="1" customWidth="1"/>
    <col min="6" max="6" width="11.28125" style="5" bestFit="1" customWidth="1"/>
    <col min="7" max="7" width="18.00390625" style="4" customWidth="1"/>
    <col min="8" max="8" width="19.42187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103" t="s">
        <v>17</v>
      </c>
      <c r="B1" s="103"/>
      <c r="C1" s="103"/>
      <c r="D1" s="103"/>
      <c r="E1" s="103"/>
      <c r="F1" s="103"/>
      <c r="G1" s="103"/>
      <c r="H1" s="103"/>
    </row>
    <row r="2" spans="1:8" ht="15.75">
      <c r="A2" s="103" t="s">
        <v>8</v>
      </c>
      <c r="B2" s="103"/>
      <c r="C2" s="103"/>
      <c r="D2" s="103"/>
      <c r="E2" s="103"/>
      <c r="F2" s="103"/>
      <c r="G2" s="103"/>
      <c r="H2" s="103"/>
    </row>
    <row r="3" spans="1:8" ht="12.75">
      <c r="A3"/>
      <c r="B3" s="6"/>
      <c r="C3" s="6"/>
      <c r="D3" s="6"/>
      <c r="E3" s="6"/>
      <c r="F3" s="6"/>
      <c r="G3" s="6"/>
      <c r="H3" s="6"/>
    </row>
    <row r="4" spans="1:8" ht="12.75">
      <c r="A4" s="104" t="s">
        <v>9</v>
      </c>
      <c r="B4" s="104"/>
      <c r="C4" s="104"/>
      <c r="D4" s="104"/>
      <c r="F4" s="7"/>
      <c r="G4" s="6"/>
      <c r="H4" s="6"/>
    </row>
    <row r="5" spans="1:8" ht="12.75">
      <c r="A5" s="104" t="s">
        <v>18</v>
      </c>
      <c r="B5" s="104"/>
      <c r="C5" s="104"/>
      <c r="D5" s="104"/>
      <c r="E5" s="104"/>
      <c r="F5" s="104"/>
      <c r="G5" s="6"/>
      <c r="H5" s="6"/>
    </row>
    <row r="6" spans="1:8" ht="12.75">
      <c r="A6" s="104" t="s">
        <v>34</v>
      </c>
      <c r="B6" s="104"/>
      <c r="C6" s="104"/>
      <c r="D6" s="104"/>
      <c r="E6" s="104"/>
      <c r="G6" s="19" t="s">
        <v>54</v>
      </c>
      <c r="H6" s="19"/>
    </row>
    <row r="7" spans="1:8" ht="13.5" thickBot="1">
      <c r="A7"/>
      <c r="B7"/>
      <c r="C7"/>
      <c r="D7"/>
      <c r="E7" s="9"/>
      <c r="F7" s="8"/>
      <c r="G7"/>
      <c r="H7" s="9"/>
    </row>
    <row r="8" spans="1:8" ht="51.75" thickBot="1">
      <c r="A8" s="21" t="s">
        <v>10</v>
      </c>
      <c r="B8" s="22" t="s">
        <v>11</v>
      </c>
      <c r="C8" s="22" t="s">
        <v>19</v>
      </c>
      <c r="D8" s="23" t="s">
        <v>15</v>
      </c>
      <c r="E8" s="22" t="s">
        <v>21</v>
      </c>
      <c r="F8" s="22" t="s">
        <v>12</v>
      </c>
      <c r="G8" s="22" t="s">
        <v>13</v>
      </c>
      <c r="H8" s="24" t="s">
        <v>14</v>
      </c>
    </row>
    <row r="9" spans="1:8" ht="51">
      <c r="A9" s="35">
        <v>1</v>
      </c>
      <c r="B9" s="99" t="s">
        <v>104</v>
      </c>
      <c r="C9" s="28" t="s">
        <v>35</v>
      </c>
      <c r="D9" s="28" t="s">
        <v>36</v>
      </c>
      <c r="E9" s="29">
        <v>0.5</v>
      </c>
      <c r="F9" s="74"/>
      <c r="G9" s="99" t="s">
        <v>105</v>
      </c>
      <c r="H9" s="101" t="s">
        <v>16</v>
      </c>
    </row>
    <row r="10" spans="1:8" ht="63.75">
      <c r="A10" s="36">
        <v>2</v>
      </c>
      <c r="B10" s="100"/>
      <c r="C10" s="30" t="s">
        <v>37</v>
      </c>
      <c r="D10" s="30" t="s">
        <v>38</v>
      </c>
      <c r="E10" s="31" t="s">
        <v>39</v>
      </c>
      <c r="F10" s="75"/>
      <c r="G10" s="100"/>
      <c r="H10" s="102"/>
    </row>
    <row r="11" spans="1:8" ht="51">
      <c r="A11" s="36">
        <v>3</v>
      </c>
      <c r="B11" s="100"/>
      <c r="C11" s="30" t="s">
        <v>40</v>
      </c>
      <c r="D11" s="30" t="s">
        <v>41</v>
      </c>
      <c r="E11" s="32">
        <v>0.05</v>
      </c>
      <c r="F11" s="75"/>
      <c r="G11" s="100"/>
      <c r="H11" s="102"/>
    </row>
    <row r="12" spans="1:8" ht="25.5">
      <c r="A12" s="36">
        <v>4</v>
      </c>
      <c r="B12" s="100"/>
      <c r="C12" s="30" t="s">
        <v>42</v>
      </c>
      <c r="D12" s="30" t="s">
        <v>43</v>
      </c>
      <c r="E12" s="32">
        <v>0.25</v>
      </c>
      <c r="F12" s="75"/>
      <c r="G12" s="100"/>
      <c r="H12" s="102"/>
    </row>
    <row r="13" spans="1:8" ht="114.75">
      <c r="A13" s="38">
        <v>5</v>
      </c>
      <c r="B13" s="100"/>
      <c r="C13" s="39" t="s">
        <v>44</v>
      </c>
      <c r="D13" s="39" t="s">
        <v>45</v>
      </c>
      <c r="E13" s="40">
        <v>0.5</v>
      </c>
      <c r="F13" s="75"/>
      <c r="G13" s="100"/>
      <c r="H13" s="102"/>
    </row>
    <row r="14" spans="1:8" ht="76.5">
      <c r="A14" s="36">
        <v>6</v>
      </c>
      <c r="B14" s="100"/>
      <c r="C14" s="30" t="s">
        <v>46</v>
      </c>
      <c r="D14" s="30" t="s">
        <v>47</v>
      </c>
      <c r="E14" s="32">
        <v>0.25</v>
      </c>
      <c r="F14" s="75"/>
      <c r="G14" s="100"/>
      <c r="H14" s="102"/>
    </row>
    <row r="15" spans="1:8" ht="51">
      <c r="A15" s="36">
        <v>7</v>
      </c>
      <c r="B15" s="100"/>
      <c r="C15" s="30" t="s">
        <v>48</v>
      </c>
      <c r="D15" s="30" t="s">
        <v>49</v>
      </c>
      <c r="E15" s="32">
        <v>0.25</v>
      </c>
      <c r="F15" s="75"/>
      <c r="G15" s="100"/>
      <c r="H15" s="102"/>
    </row>
    <row r="16" spans="1:8" ht="63.75">
      <c r="A16" s="36">
        <v>8</v>
      </c>
      <c r="B16" s="100"/>
      <c r="C16" s="30" t="s">
        <v>50</v>
      </c>
      <c r="D16" s="30" t="s">
        <v>51</v>
      </c>
      <c r="E16" s="32">
        <v>1</v>
      </c>
      <c r="F16" s="75"/>
      <c r="G16" s="100"/>
      <c r="H16" s="102"/>
    </row>
    <row r="17" spans="1:8" ht="51.75" thickBot="1">
      <c r="A17" s="37">
        <v>9</v>
      </c>
      <c r="B17" s="100"/>
      <c r="C17" s="33" t="s">
        <v>52</v>
      </c>
      <c r="D17" s="33" t="s">
        <v>53</v>
      </c>
      <c r="E17" s="34">
        <v>0.1</v>
      </c>
      <c r="F17" s="75"/>
      <c r="G17" s="100"/>
      <c r="H17" s="102"/>
    </row>
    <row r="18" spans="1:8" s="11" customFormat="1" ht="12.75">
      <c r="A18" s="76" t="s">
        <v>32</v>
      </c>
      <c r="B18" s="76"/>
      <c r="C18" s="77" t="str">
        <f>B9</f>
        <v>Secretaría de Talento Humano y Apoyo Logístico - Oficina de Control Interno - Departamento Administrativo de Planeación</v>
      </c>
      <c r="D18" s="77"/>
      <c r="E18" s="77"/>
      <c r="F18" s="77"/>
      <c r="G18" s="20"/>
      <c r="H18" s="20"/>
    </row>
    <row r="19" ht="12.75">
      <c r="G19" s="10"/>
    </row>
    <row r="20" ht="12.75">
      <c r="F20" s="1"/>
    </row>
  </sheetData>
  <mergeCells count="11">
    <mergeCell ref="A18:B18"/>
    <mergeCell ref="C18:F18"/>
    <mergeCell ref="A6:E6"/>
    <mergeCell ref="B9:B17"/>
    <mergeCell ref="G9:G17"/>
    <mergeCell ref="H9:H17"/>
    <mergeCell ref="A1:H1"/>
    <mergeCell ref="A2:H2"/>
    <mergeCell ref="A4:D4"/>
    <mergeCell ref="A5:F5"/>
    <mergeCell ref="F9:F17"/>
  </mergeCells>
  <printOptions horizontalCentered="1"/>
  <pageMargins left="0.2755905511811024" right="0.15748031496062992" top="1.22" bottom="0.2755905511811024" header="0" footer="0"/>
  <pageSetup fitToHeight="6" horizontalDpi="600" verticalDpi="600" orientation="landscape" scale="85" r:id="rId3"/>
  <legacyDrawing r:id="rId2"/>
</worksheet>
</file>

<file path=xl/worksheets/sheet2.xml><?xml version="1.0" encoding="utf-8"?>
<worksheet xmlns="http://schemas.openxmlformats.org/spreadsheetml/2006/main" xmlns:r="http://schemas.openxmlformats.org/officeDocument/2006/relationships">
  <dimension ref="A1:K20"/>
  <sheetViews>
    <sheetView zoomScale="70" zoomScaleNormal="70" workbookViewId="0" topLeftCell="A17">
      <selection activeCell="A20" sqref="A20:B20"/>
    </sheetView>
  </sheetViews>
  <sheetFormatPr defaultColWidth="11.421875" defaultRowHeight="12.75"/>
  <cols>
    <col min="1" max="1" width="4.00390625" style="11" bestFit="1" customWidth="1"/>
    <col min="2" max="2" width="19.28125" style="11" customWidth="1"/>
    <col min="3" max="4" width="27.8515625" style="11" customWidth="1"/>
    <col min="5" max="5" width="22.00390625" style="11" customWidth="1"/>
    <col min="6" max="6" width="53.28125" style="11" customWidth="1"/>
    <col min="7" max="7" width="13.00390625" style="11" customWidth="1"/>
    <col min="8" max="8" width="14.7109375" style="11" customWidth="1"/>
    <col min="9" max="9" width="33.8515625" style="11" customWidth="1"/>
    <col min="10" max="16384" width="11.421875" style="11" customWidth="1"/>
  </cols>
  <sheetData>
    <row r="1" spans="1:9" ht="15.75">
      <c r="A1" s="118" t="s">
        <v>31</v>
      </c>
      <c r="B1" s="118"/>
      <c r="C1" s="118"/>
      <c r="D1" s="118"/>
      <c r="E1" s="118"/>
      <c r="F1" s="118"/>
      <c r="G1" s="118"/>
      <c r="H1" s="118"/>
      <c r="I1" s="118"/>
    </row>
    <row r="2" spans="1:9" ht="15.75">
      <c r="A2" s="118" t="s">
        <v>8</v>
      </c>
      <c r="B2" s="118"/>
      <c r="C2" s="118"/>
      <c r="D2" s="118"/>
      <c r="E2" s="118"/>
      <c r="F2" s="118"/>
      <c r="G2" s="118"/>
      <c r="H2" s="118"/>
      <c r="I2" s="118"/>
    </row>
    <row r="3" spans="2:8" ht="12.75">
      <c r="B3" s="12"/>
      <c r="C3" s="12"/>
      <c r="D3" s="12"/>
      <c r="E3" s="12"/>
      <c r="F3" s="12"/>
      <c r="G3" s="12"/>
      <c r="H3" s="12"/>
    </row>
    <row r="4" spans="1:10" s="1" customFormat="1" ht="12.75">
      <c r="A4" s="104" t="s">
        <v>9</v>
      </c>
      <c r="B4" s="104"/>
      <c r="C4" s="104"/>
      <c r="D4" s="104"/>
      <c r="E4" s="104"/>
      <c r="F4" s="104"/>
      <c r="G4" s="6"/>
      <c r="H4" s="6"/>
      <c r="I4" s="6"/>
      <c r="J4" s="3"/>
    </row>
    <row r="5" spans="1:10" s="1" customFormat="1" ht="12.75">
      <c r="A5" s="104" t="s">
        <v>18</v>
      </c>
      <c r="B5" s="104"/>
      <c r="C5" s="104"/>
      <c r="D5" s="104"/>
      <c r="E5" s="104"/>
      <c r="F5" s="104"/>
      <c r="G5" s="104"/>
      <c r="H5" s="6"/>
      <c r="I5" s="6"/>
      <c r="J5" s="3"/>
    </row>
    <row r="6" spans="1:10" s="1" customFormat="1" ht="12.75">
      <c r="A6" s="45" t="s">
        <v>33</v>
      </c>
      <c r="B6" s="45"/>
      <c r="C6" s="45"/>
      <c r="D6" s="45"/>
      <c r="E6" s="45"/>
      <c r="F6" s="45"/>
      <c r="G6" s="45"/>
      <c r="H6" s="104" t="s">
        <v>54</v>
      </c>
      <c r="I6" s="104"/>
      <c r="J6" s="3"/>
    </row>
    <row r="7" ht="13.5" thickBot="1"/>
    <row r="8" spans="1:9" ht="12.75">
      <c r="A8" s="108" t="s">
        <v>10</v>
      </c>
      <c r="B8" s="110" t="s">
        <v>23</v>
      </c>
      <c r="C8" s="112" t="s">
        <v>24</v>
      </c>
      <c r="D8" s="114" t="str">
        <f>4!D8</f>
        <v>INDICADORES CLAVES DE RENDIMIENTO</v>
      </c>
      <c r="E8" s="112" t="s">
        <v>25</v>
      </c>
      <c r="F8" s="110" t="s">
        <v>26</v>
      </c>
      <c r="G8" s="115" t="s">
        <v>27</v>
      </c>
      <c r="H8" s="115"/>
      <c r="I8" s="116" t="s">
        <v>28</v>
      </c>
    </row>
    <row r="9" spans="1:9" ht="34.5" thickBot="1">
      <c r="A9" s="109"/>
      <c r="B9" s="111"/>
      <c r="C9" s="113"/>
      <c r="D9" s="113" t="s">
        <v>20</v>
      </c>
      <c r="E9" s="113" t="s">
        <v>20</v>
      </c>
      <c r="F9" s="111"/>
      <c r="G9" s="27" t="s">
        <v>29</v>
      </c>
      <c r="H9" s="27" t="s">
        <v>30</v>
      </c>
      <c r="I9" s="117"/>
    </row>
    <row r="10" spans="1:9" ht="90" thickBot="1">
      <c r="A10" s="35">
        <v>1</v>
      </c>
      <c r="B10" s="99" t="s">
        <v>103</v>
      </c>
      <c r="C10" s="28" t="s">
        <v>35</v>
      </c>
      <c r="D10" s="28" t="s">
        <v>36</v>
      </c>
      <c r="E10" s="29">
        <v>0.5</v>
      </c>
      <c r="F10" s="25" t="s">
        <v>93</v>
      </c>
      <c r="G10" s="65">
        <v>1</v>
      </c>
      <c r="H10" s="65">
        <v>1</v>
      </c>
      <c r="I10" s="26" t="s">
        <v>94</v>
      </c>
    </row>
    <row r="11" spans="1:9" ht="191.25">
      <c r="A11" s="36">
        <v>2</v>
      </c>
      <c r="B11" s="100"/>
      <c r="C11" s="30" t="s">
        <v>37</v>
      </c>
      <c r="D11" s="30" t="s">
        <v>38</v>
      </c>
      <c r="E11" s="15">
        <v>0.95</v>
      </c>
      <c r="F11" s="68" t="s">
        <v>86</v>
      </c>
      <c r="G11" s="66">
        <v>1</v>
      </c>
      <c r="H11" s="66">
        <v>0.9</v>
      </c>
      <c r="I11" s="16" t="s">
        <v>87</v>
      </c>
    </row>
    <row r="12" spans="1:9" ht="114.75">
      <c r="A12" s="36">
        <v>3</v>
      </c>
      <c r="B12" s="100"/>
      <c r="C12" s="30" t="s">
        <v>40</v>
      </c>
      <c r="D12" s="30" t="s">
        <v>41</v>
      </c>
      <c r="E12" s="32">
        <v>0.05</v>
      </c>
      <c r="F12" s="14" t="s">
        <v>2</v>
      </c>
      <c r="G12" s="66">
        <v>1</v>
      </c>
      <c r="H12" s="66">
        <v>1</v>
      </c>
      <c r="I12" s="16"/>
    </row>
    <row r="13" spans="1:9" ht="229.5">
      <c r="A13" s="36">
        <v>4</v>
      </c>
      <c r="B13" s="100"/>
      <c r="C13" s="106" t="s">
        <v>42</v>
      </c>
      <c r="D13" s="106" t="s">
        <v>43</v>
      </c>
      <c r="E13" s="78">
        <v>0.25</v>
      </c>
      <c r="F13" s="63" t="s">
        <v>96</v>
      </c>
      <c r="G13" s="78">
        <v>1</v>
      </c>
      <c r="H13" s="78">
        <v>0.95</v>
      </c>
      <c r="I13" s="78"/>
    </row>
    <row r="14" spans="1:9" ht="25.5">
      <c r="A14" s="36">
        <v>5</v>
      </c>
      <c r="B14" s="100"/>
      <c r="C14" s="107"/>
      <c r="D14" s="107"/>
      <c r="E14" s="105"/>
      <c r="F14" s="64" t="s">
        <v>95</v>
      </c>
      <c r="G14" s="105"/>
      <c r="H14" s="105"/>
      <c r="I14" s="105"/>
    </row>
    <row r="15" spans="1:11" ht="153">
      <c r="A15" s="38">
        <v>6</v>
      </c>
      <c r="B15" s="100"/>
      <c r="C15" s="39" t="s">
        <v>44</v>
      </c>
      <c r="D15" s="39" t="s">
        <v>45</v>
      </c>
      <c r="E15" s="40">
        <v>0.5</v>
      </c>
      <c r="F15" s="14" t="s">
        <v>97</v>
      </c>
      <c r="G15" s="66">
        <v>1</v>
      </c>
      <c r="H15" s="66">
        <v>0.9</v>
      </c>
      <c r="I15" s="18"/>
      <c r="K15" s="13"/>
    </row>
    <row r="16" spans="1:9" ht="229.5">
      <c r="A16" s="36">
        <v>7</v>
      </c>
      <c r="B16" s="100"/>
      <c r="C16" s="30" t="s">
        <v>46</v>
      </c>
      <c r="D16" s="30" t="s">
        <v>47</v>
      </c>
      <c r="E16" s="32">
        <v>0.25</v>
      </c>
      <c r="F16" s="14" t="s">
        <v>0</v>
      </c>
      <c r="G16" s="66">
        <v>1</v>
      </c>
      <c r="H16" s="66">
        <v>1</v>
      </c>
      <c r="I16" s="17"/>
    </row>
    <row r="17" spans="1:9" ht="204">
      <c r="A17" s="36">
        <v>8</v>
      </c>
      <c r="B17" s="100"/>
      <c r="C17" s="30" t="s">
        <v>48</v>
      </c>
      <c r="D17" s="30" t="s">
        <v>49</v>
      </c>
      <c r="E17" s="32">
        <v>0.25</v>
      </c>
      <c r="F17" s="14" t="s">
        <v>1</v>
      </c>
      <c r="G17" s="66">
        <v>1</v>
      </c>
      <c r="H17" s="66">
        <v>1</v>
      </c>
      <c r="I17" s="17"/>
    </row>
    <row r="18" spans="1:9" ht="76.5">
      <c r="A18" s="36">
        <v>9</v>
      </c>
      <c r="B18" s="100"/>
      <c r="C18" s="30" t="s">
        <v>50</v>
      </c>
      <c r="D18" s="30" t="s">
        <v>51</v>
      </c>
      <c r="E18" s="32">
        <v>1</v>
      </c>
      <c r="F18" s="14" t="s">
        <v>101</v>
      </c>
      <c r="G18" s="67">
        <v>1</v>
      </c>
      <c r="H18" s="67">
        <v>1</v>
      </c>
      <c r="I18" s="41"/>
    </row>
    <row r="19" spans="1:9" ht="179.25" thickBot="1">
      <c r="A19" s="37">
        <v>10</v>
      </c>
      <c r="B19" s="100"/>
      <c r="C19" s="33" t="s">
        <v>52</v>
      </c>
      <c r="D19" s="33" t="s">
        <v>53</v>
      </c>
      <c r="E19" s="34">
        <v>0.1</v>
      </c>
      <c r="F19" s="14" t="s">
        <v>102</v>
      </c>
      <c r="G19" s="67">
        <v>1</v>
      </c>
      <c r="H19" s="67">
        <v>0.5</v>
      </c>
      <c r="I19" s="41"/>
    </row>
    <row r="20" spans="1:9" ht="12.75">
      <c r="A20" s="76" t="s">
        <v>32</v>
      </c>
      <c r="B20" s="76"/>
      <c r="C20" s="77" t="str">
        <f>B10</f>
        <v>Secretaría de Talento Humano y Apoyo Logístico - Oficina de Control Interno - Departamento Administrativo de Planeación.</v>
      </c>
      <c r="D20" s="77"/>
      <c r="E20" s="77"/>
      <c r="F20" s="77"/>
      <c r="G20" s="77"/>
      <c r="H20" s="20"/>
      <c r="I20" s="20"/>
    </row>
  </sheetData>
  <mergeCells count="22">
    <mergeCell ref="I8:I9"/>
    <mergeCell ref="A1:I1"/>
    <mergeCell ref="A2:I2"/>
    <mergeCell ref="A4:F4"/>
    <mergeCell ref="H6:I6"/>
    <mergeCell ref="A5:G5"/>
    <mergeCell ref="A20:B20"/>
    <mergeCell ref="C20:G20"/>
    <mergeCell ref="A8:A9"/>
    <mergeCell ref="B8:B9"/>
    <mergeCell ref="E8:E9"/>
    <mergeCell ref="F8:F9"/>
    <mergeCell ref="D8:D9"/>
    <mergeCell ref="B10:B19"/>
    <mergeCell ref="C8:C9"/>
    <mergeCell ref="G8:H8"/>
    <mergeCell ref="H13:H14"/>
    <mergeCell ref="I13:I14"/>
    <mergeCell ref="C13:C14"/>
    <mergeCell ref="D13:D14"/>
    <mergeCell ref="E13:E14"/>
    <mergeCell ref="G13:G14"/>
  </mergeCells>
  <printOptions horizontalCentered="1"/>
  <pageMargins left="0.15748031496062992" right="0.15748031496062992" top="1.25" bottom="0.4330708661417323" header="0" footer="0"/>
  <pageSetup fitToHeight="4" horizontalDpi="600" verticalDpi="600" orientation="landscape" scale="62" r:id="rId3"/>
  <legacyDrawing r:id="rId2"/>
</worksheet>
</file>

<file path=xl/worksheets/sheet3.xml><?xml version="1.0" encoding="utf-8"?>
<worksheet xmlns="http://schemas.openxmlformats.org/spreadsheetml/2006/main" xmlns:r="http://schemas.openxmlformats.org/officeDocument/2006/relationships">
  <dimension ref="A1:K22"/>
  <sheetViews>
    <sheetView zoomScale="70" zoomScaleNormal="70" workbookViewId="0" topLeftCell="A20">
      <selection activeCell="B22" sqref="B22:K22"/>
    </sheetView>
  </sheetViews>
  <sheetFormatPr defaultColWidth="11.421875" defaultRowHeight="12.75"/>
  <cols>
    <col min="1" max="1" width="3.7109375" style="79" customWidth="1"/>
    <col min="2" max="2" width="31.28125" style="79" customWidth="1"/>
    <col min="3" max="3" width="18.140625" style="79" customWidth="1"/>
    <col min="4" max="4" width="12.8515625" style="79" customWidth="1"/>
    <col min="5" max="5" width="22.00390625" style="79" customWidth="1"/>
    <col min="6" max="6" width="14.28125" style="79" bestFit="1" customWidth="1"/>
    <col min="7" max="10" width="12.8515625" style="79" customWidth="1"/>
    <col min="11" max="11" width="31.28125" style="79" customWidth="1"/>
    <col min="12" max="16384" width="12.8515625" style="79" customWidth="1"/>
  </cols>
  <sheetData>
    <row r="1" spans="1:11" ht="15">
      <c r="A1" s="119" t="s">
        <v>66</v>
      </c>
      <c r="B1" s="119"/>
      <c r="C1" s="119"/>
      <c r="D1" s="119"/>
      <c r="E1" s="119"/>
      <c r="F1" s="119"/>
      <c r="G1" s="119"/>
      <c r="H1" s="119"/>
      <c r="I1" s="119"/>
      <c r="J1" s="119"/>
      <c r="K1" s="119"/>
    </row>
    <row r="2" spans="1:11" ht="15">
      <c r="A2" s="119" t="s">
        <v>56</v>
      </c>
      <c r="B2" s="119"/>
      <c r="C2" s="119"/>
      <c r="D2" s="119"/>
      <c r="E2" s="119"/>
      <c r="F2" s="119"/>
      <c r="G2" s="119"/>
      <c r="H2" s="119"/>
      <c r="I2" s="119"/>
      <c r="J2" s="119"/>
      <c r="K2" s="119"/>
    </row>
    <row r="3" spans="1:11" ht="15">
      <c r="A3" s="42"/>
      <c r="B3" s="42"/>
      <c r="C3" s="42"/>
      <c r="D3" s="42"/>
      <c r="E3" s="42"/>
      <c r="F3" s="42"/>
      <c r="G3" s="42"/>
      <c r="H3" s="42"/>
      <c r="I3" s="42"/>
      <c r="J3" s="42"/>
      <c r="K3" s="42"/>
    </row>
    <row r="4" spans="1:11" ht="15">
      <c r="A4" s="44" t="s">
        <v>57</v>
      </c>
      <c r="B4" s="44"/>
      <c r="C4" s="44"/>
      <c r="D4" s="44"/>
      <c r="E4" s="44"/>
      <c r="F4" s="44"/>
      <c r="G4" s="44"/>
      <c r="H4" s="44"/>
      <c r="I4" s="42"/>
      <c r="J4" s="42"/>
      <c r="K4" s="49"/>
    </row>
    <row r="5" spans="1:11" ht="15">
      <c r="A5" s="44" t="s">
        <v>58</v>
      </c>
      <c r="B5" s="44"/>
      <c r="C5" s="44"/>
      <c r="D5" s="44"/>
      <c r="E5" s="44"/>
      <c r="F5" s="44"/>
      <c r="G5" s="44"/>
      <c r="H5" s="44"/>
      <c r="I5" s="44"/>
      <c r="J5" s="42"/>
      <c r="K5" s="49"/>
    </row>
    <row r="6" spans="1:11" ht="15">
      <c r="A6" s="44" t="s">
        <v>59</v>
      </c>
      <c r="B6" s="44"/>
      <c r="C6" s="44"/>
      <c r="D6" s="44"/>
      <c r="E6" s="44"/>
      <c r="F6" s="44"/>
      <c r="G6" s="44"/>
      <c r="H6" s="44"/>
      <c r="I6" s="42"/>
      <c r="J6" s="42"/>
      <c r="K6" s="49"/>
    </row>
    <row r="7" spans="1:11" ht="15">
      <c r="A7" s="80" t="s">
        <v>108</v>
      </c>
      <c r="B7" s="80"/>
      <c r="C7" s="80"/>
      <c r="D7" s="80"/>
      <c r="E7" s="80"/>
      <c r="F7" s="80"/>
      <c r="G7" s="80"/>
      <c r="H7" s="81"/>
      <c r="I7" s="47"/>
      <c r="J7" s="43"/>
      <c r="K7" s="43"/>
    </row>
    <row r="8" spans="1:11" ht="13.5" thickBot="1">
      <c r="A8" s="50"/>
      <c r="B8" s="51"/>
      <c r="C8" s="52"/>
      <c r="D8" s="52"/>
      <c r="E8" s="52"/>
      <c r="F8" s="52"/>
      <c r="G8" s="52"/>
      <c r="H8" s="52"/>
      <c r="I8" s="52"/>
      <c r="J8" s="52"/>
      <c r="K8" s="51"/>
    </row>
    <row r="9" spans="1:11" s="82" customFormat="1" ht="23.25" thickBot="1">
      <c r="A9" s="53" t="s">
        <v>10</v>
      </c>
      <c r="B9" s="54" t="s">
        <v>60</v>
      </c>
      <c r="C9" s="54" t="s">
        <v>67</v>
      </c>
      <c r="D9" s="54" t="s">
        <v>12</v>
      </c>
      <c r="E9" s="54" t="s">
        <v>13</v>
      </c>
      <c r="F9" s="54" t="s">
        <v>14</v>
      </c>
      <c r="G9" s="54" t="s">
        <v>68</v>
      </c>
      <c r="H9" s="54" t="s">
        <v>69</v>
      </c>
      <c r="I9" s="54" t="s">
        <v>70</v>
      </c>
      <c r="J9" s="54" t="s">
        <v>71</v>
      </c>
      <c r="K9" s="55" t="s">
        <v>72</v>
      </c>
    </row>
    <row r="10" spans="1:11" ht="63.75">
      <c r="A10" s="83">
        <v>1</v>
      </c>
      <c r="B10" s="84" t="s">
        <v>109</v>
      </c>
      <c r="C10" s="84" t="s">
        <v>76</v>
      </c>
      <c r="D10" s="124" t="s">
        <v>80</v>
      </c>
      <c r="E10" s="84" t="s">
        <v>81</v>
      </c>
      <c r="F10" s="124" t="s">
        <v>16</v>
      </c>
      <c r="G10" s="85">
        <v>39675</v>
      </c>
      <c r="H10" s="85">
        <v>39813</v>
      </c>
      <c r="I10" s="124" t="s">
        <v>85</v>
      </c>
      <c r="J10" s="86">
        <v>12000000</v>
      </c>
      <c r="K10" s="87" t="s">
        <v>38</v>
      </c>
    </row>
    <row r="11" spans="1:11" ht="51">
      <c r="A11" s="88">
        <v>2</v>
      </c>
      <c r="B11" s="89" t="s">
        <v>110</v>
      </c>
      <c r="C11" s="120" t="s">
        <v>78</v>
      </c>
      <c r="D11" s="125"/>
      <c r="E11" s="120" t="s">
        <v>82</v>
      </c>
      <c r="F11" s="125"/>
      <c r="G11" s="90">
        <v>39493</v>
      </c>
      <c r="H11" s="90">
        <v>39813</v>
      </c>
      <c r="I11" s="125"/>
      <c r="J11" s="91">
        <v>362736730</v>
      </c>
      <c r="K11" s="121" t="s">
        <v>74</v>
      </c>
    </row>
    <row r="12" spans="1:11" ht="63.75">
      <c r="A12" s="88">
        <v>3</v>
      </c>
      <c r="B12" s="89" t="s">
        <v>111</v>
      </c>
      <c r="C12" s="120"/>
      <c r="D12" s="125"/>
      <c r="E12" s="120"/>
      <c r="F12" s="125"/>
      <c r="G12" s="90">
        <v>39728</v>
      </c>
      <c r="H12" s="90">
        <v>39813</v>
      </c>
      <c r="I12" s="125"/>
      <c r="J12" s="93">
        <v>7985910</v>
      </c>
      <c r="K12" s="121"/>
    </row>
    <row r="13" spans="1:11" ht="63.75">
      <c r="A13" s="88">
        <v>4</v>
      </c>
      <c r="B13" s="89" t="s">
        <v>112</v>
      </c>
      <c r="C13" s="89" t="s">
        <v>77</v>
      </c>
      <c r="D13" s="125"/>
      <c r="E13" s="89" t="s">
        <v>83</v>
      </c>
      <c r="F13" s="125"/>
      <c r="G13" s="90">
        <v>39493</v>
      </c>
      <c r="H13" s="90">
        <v>39813</v>
      </c>
      <c r="I13" s="125"/>
      <c r="J13" s="94">
        <v>100000000</v>
      </c>
      <c r="K13" s="121" t="s">
        <v>75</v>
      </c>
    </row>
    <row r="14" spans="1:11" ht="51">
      <c r="A14" s="88">
        <v>5</v>
      </c>
      <c r="B14" s="89" t="s">
        <v>122</v>
      </c>
      <c r="C14" s="89" t="s">
        <v>120</v>
      </c>
      <c r="D14" s="125"/>
      <c r="E14" s="89" t="s">
        <v>121</v>
      </c>
      <c r="F14" s="125"/>
      <c r="G14" s="90">
        <v>39675</v>
      </c>
      <c r="H14" s="90">
        <v>39813</v>
      </c>
      <c r="I14" s="125"/>
      <c r="J14" s="94">
        <v>120000000</v>
      </c>
      <c r="K14" s="121"/>
    </row>
    <row r="15" spans="1:11" ht="51">
      <c r="A15" s="88">
        <v>6</v>
      </c>
      <c r="B15" s="89" t="s">
        <v>113</v>
      </c>
      <c r="C15" s="89" t="s">
        <v>89</v>
      </c>
      <c r="D15" s="125"/>
      <c r="E15" s="89" t="s">
        <v>90</v>
      </c>
      <c r="F15" s="125"/>
      <c r="G15" s="90">
        <v>39472</v>
      </c>
      <c r="H15" s="90">
        <v>39813</v>
      </c>
      <c r="I15" s="125"/>
      <c r="J15" s="94">
        <v>74900000</v>
      </c>
      <c r="K15" s="121"/>
    </row>
    <row r="16" spans="1:11" ht="72.75" customHeight="1">
      <c r="A16" s="88">
        <v>7</v>
      </c>
      <c r="B16" s="89" t="s">
        <v>114</v>
      </c>
      <c r="C16" s="89" t="s">
        <v>76</v>
      </c>
      <c r="D16" s="125"/>
      <c r="E16" s="89" t="s">
        <v>81</v>
      </c>
      <c r="F16" s="125"/>
      <c r="G16" s="90">
        <v>39495</v>
      </c>
      <c r="H16" s="90">
        <v>39813</v>
      </c>
      <c r="I16" s="125"/>
      <c r="J16" s="94">
        <v>47612000</v>
      </c>
      <c r="K16" s="121"/>
    </row>
    <row r="17" spans="1:11" ht="114.75">
      <c r="A17" s="88">
        <v>8</v>
      </c>
      <c r="B17" s="89" t="s">
        <v>115</v>
      </c>
      <c r="C17" s="120" t="s">
        <v>79</v>
      </c>
      <c r="D17" s="125"/>
      <c r="E17" s="120" t="s">
        <v>84</v>
      </c>
      <c r="F17" s="125"/>
      <c r="G17" s="90">
        <v>39498</v>
      </c>
      <c r="H17" s="90">
        <v>39813</v>
      </c>
      <c r="I17" s="125"/>
      <c r="J17" s="95">
        <v>10000000</v>
      </c>
      <c r="K17" s="92" t="s">
        <v>73</v>
      </c>
    </row>
    <row r="18" spans="1:11" ht="38.25">
      <c r="A18" s="88">
        <v>9</v>
      </c>
      <c r="B18" s="89" t="s">
        <v>116</v>
      </c>
      <c r="C18" s="120"/>
      <c r="D18" s="125"/>
      <c r="E18" s="120"/>
      <c r="F18" s="125"/>
      <c r="G18" s="90">
        <v>39542</v>
      </c>
      <c r="H18" s="90">
        <v>39633</v>
      </c>
      <c r="I18" s="125"/>
      <c r="J18" s="94">
        <v>10000000</v>
      </c>
      <c r="K18" s="121" t="s">
        <v>53</v>
      </c>
    </row>
    <row r="19" spans="1:11" ht="51">
      <c r="A19" s="88">
        <v>10</v>
      </c>
      <c r="B19" s="89" t="s">
        <v>117</v>
      </c>
      <c r="C19" s="120"/>
      <c r="D19" s="125"/>
      <c r="E19" s="120"/>
      <c r="F19" s="125"/>
      <c r="G19" s="90">
        <v>39488</v>
      </c>
      <c r="H19" s="90">
        <v>39813</v>
      </c>
      <c r="I19" s="125"/>
      <c r="J19" s="94">
        <v>32000000</v>
      </c>
      <c r="K19" s="121"/>
    </row>
    <row r="20" spans="1:11" ht="25.5">
      <c r="A20" s="88">
        <v>11</v>
      </c>
      <c r="B20" s="89" t="s">
        <v>118</v>
      </c>
      <c r="C20" s="120"/>
      <c r="D20" s="125"/>
      <c r="E20" s="120"/>
      <c r="F20" s="125"/>
      <c r="G20" s="90">
        <v>39542</v>
      </c>
      <c r="H20" s="90">
        <v>39813</v>
      </c>
      <c r="I20" s="125"/>
      <c r="J20" s="94">
        <v>43930480</v>
      </c>
      <c r="K20" s="121"/>
    </row>
    <row r="21" spans="1:11" ht="39" thickBot="1">
      <c r="A21" s="136">
        <v>12</v>
      </c>
      <c r="B21" s="96" t="s">
        <v>119</v>
      </c>
      <c r="C21" s="123"/>
      <c r="D21" s="126"/>
      <c r="E21" s="123"/>
      <c r="F21" s="126"/>
      <c r="G21" s="97">
        <v>39531</v>
      </c>
      <c r="H21" s="97">
        <v>39813</v>
      </c>
      <c r="I21" s="126"/>
      <c r="J21" s="98">
        <v>65000000</v>
      </c>
      <c r="K21" s="122"/>
    </row>
    <row r="22" spans="2:11" ht="27" customHeight="1">
      <c r="B22" s="138" t="s">
        <v>32</v>
      </c>
      <c r="C22" s="137" t="s">
        <v>124</v>
      </c>
      <c r="D22" s="137"/>
      <c r="E22" s="137"/>
      <c r="F22" s="137"/>
      <c r="G22" s="137"/>
      <c r="H22" s="137"/>
      <c r="I22" s="137"/>
      <c r="J22" s="137"/>
      <c r="K22" s="137"/>
    </row>
  </sheetData>
  <mergeCells count="13">
    <mergeCell ref="C22:K22"/>
    <mergeCell ref="K18:K21"/>
    <mergeCell ref="C17:C21"/>
    <mergeCell ref="D10:D21"/>
    <mergeCell ref="E17:E21"/>
    <mergeCell ref="F10:F21"/>
    <mergeCell ref="I10:I21"/>
    <mergeCell ref="K13:K16"/>
    <mergeCell ref="A1:K1"/>
    <mergeCell ref="A2:K2"/>
    <mergeCell ref="C11:C12"/>
    <mergeCell ref="E11:E12"/>
    <mergeCell ref="K11:K12"/>
  </mergeCells>
  <printOptions horizontalCentered="1"/>
  <pageMargins left="0.15748031496062992" right="0.15748031496062992" top="0.6692913385826772" bottom="0.31496062992125984" header="0" footer="0"/>
  <pageSetup horizontalDpi="600" verticalDpi="600" orientation="landscape" scale="65" r:id="rId1"/>
</worksheet>
</file>

<file path=xl/worksheets/sheet4.xml><?xml version="1.0" encoding="utf-8"?>
<worksheet xmlns="http://schemas.openxmlformats.org/spreadsheetml/2006/main" xmlns:r="http://schemas.openxmlformats.org/officeDocument/2006/relationships">
  <dimension ref="A1:I23"/>
  <sheetViews>
    <sheetView tabSelected="1" view="pageBreakPreview" zoomScale="60" zoomScaleNormal="85" workbookViewId="0" topLeftCell="A20">
      <selection activeCell="I35" sqref="I35"/>
    </sheetView>
  </sheetViews>
  <sheetFormatPr defaultColWidth="11.421875" defaultRowHeight="12.75"/>
  <cols>
    <col min="1" max="1" width="3.00390625" style="0" bestFit="1" customWidth="1"/>
    <col min="2" max="2" width="21.140625" style="0" customWidth="1"/>
    <col min="3" max="3" width="16.421875" style="0" customWidth="1"/>
    <col min="4" max="4" width="19.28125" style="0" customWidth="1"/>
    <col min="5" max="5" width="46.7109375" style="0" customWidth="1"/>
    <col min="6" max="6" width="14.28125" style="0" customWidth="1"/>
    <col min="7" max="7" width="15.8515625" style="0" customWidth="1"/>
    <col min="8" max="8" width="15.00390625" style="0" customWidth="1"/>
    <col min="9" max="9" width="17.421875" style="0" customWidth="1"/>
  </cols>
  <sheetData>
    <row r="1" spans="1:9" ht="15">
      <c r="A1" s="119" t="s">
        <v>55</v>
      </c>
      <c r="B1" s="119"/>
      <c r="C1" s="119"/>
      <c r="D1" s="119"/>
      <c r="E1" s="119"/>
      <c r="F1" s="119"/>
      <c r="G1" s="119"/>
      <c r="H1" s="119"/>
      <c r="I1" s="119"/>
    </row>
    <row r="2" spans="1:9" ht="15">
      <c r="A2" s="119" t="s">
        <v>56</v>
      </c>
      <c r="B2" s="119"/>
      <c r="C2" s="119"/>
      <c r="D2" s="119"/>
      <c r="E2" s="119"/>
      <c r="F2" s="119"/>
      <c r="G2" s="119"/>
      <c r="H2" s="119"/>
      <c r="I2" s="119"/>
    </row>
    <row r="3" spans="1:9" ht="15">
      <c r="A3" s="42"/>
      <c r="B3" s="42"/>
      <c r="C3" s="42"/>
      <c r="D3" s="42"/>
      <c r="E3" s="42"/>
      <c r="F3" s="42"/>
      <c r="G3" s="42"/>
      <c r="H3" s="42"/>
      <c r="I3" s="42"/>
    </row>
    <row r="4" spans="1:9" ht="15">
      <c r="A4" s="44" t="s">
        <v>57</v>
      </c>
      <c r="B4" s="44"/>
      <c r="C4" s="44"/>
      <c r="D4" s="44"/>
      <c r="E4" s="44"/>
      <c r="F4" s="44"/>
      <c r="G4" s="44"/>
      <c r="H4" s="44"/>
      <c r="I4" s="42"/>
    </row>
    <row r="5" spans="1:9" ht="15">
      <c r="A5" s="44" t="s">
        <v>58</v>
      </c>
      <c r="B5" s="44"/>
      <c r="C5" s="44"/>
      <c r="D5" s="44"/>
      <c r="E5" s="44"/>
      <c r="F5" s="44"/>
      <c r="G5" s="44"/>
      <c r="H5" s="44"/>
      <c r="I5" s="44"/>
    </row>
    <row r="6" spans="1:9" ht="15">
      <c r="A6" s="44" t="s">
        <v>59</v>
      </c>
      <c r="B6" s="44"/>
      <c r="C6" s="44"/>
      <c r="D6" s="44"/>
      <c r="E6" s="44"/>
      <c r="F6" s="44"/>
      <c r="G6" s="44"/>
      <c r="H6" s="44"/>
      <c r="I6" s="42"/>
    </row>
    <row r="7" spans="1:9" ht="15">
      <c r="A7" s="45" t="s">
        <v>33</v>
      </c>
      <c r="B7" s="45"/>
      <c r="C7" s="45"/>
      <c r="D7" s="45"/>
      <c r="E7" s="45"/>
      <c r="F7" s="45"/>
      <c r="G7" s="45"/>
      <c r="H7" s="46"/>
      <c r="I7" s="47"/>
    </row>
    <row r="8" spans="1:9" ht="15.75" thickBot="1">
      <c r="A8" s="19"/>
      <c r="B8" s="19"/>
      <c r="C8" s="19"/>
      <c r="D8" s="19"/>
      <c r="E8" s="19"/>
      <c r="F8" s="19"/>
      <c r="G8" s="46"/>
      <c r="H8" s="46"/>
      <c r="I8" s="47"/>
    </row>
    <row r="9" spans="1:9" s="62" customFormat="1" ht="11.25">
      <c r="A9" s="108" t="s">
        <v>10</v>
      </c>
      <c r="B9" s="110" t="s">
        <v>60</v>
      </c>
      <c r="C9" s="110" t="s">
        <v>11</v>
      </c>
      <c r="D9" s="110" t="s">
        <v>13</v>
      </c>
      <c r="E9" s="130" t="s">
        <v>61</v>
      </c>
      <c r="F9" s="130" t="s">
        <v>27</v>
      </c>
      <c r="G9" s="130"/>
      <c r="H9" s="130"/>
      <c r="I9" s="132" t="s">
        <v>62</v>
      </c>
    </row>
    <row r="10" spans="1:9" s="62" customFormat="1" ht="34.5" thickBot="1">
      <c r="A10" s="127"/>
      <c r="B10" s="128"/>
      <c r="C10" s="128"/>
      <c r="D10" s="129"/>
      <c r="E10" s="131"/>
      <c r="F10" s="48" t="s">
        <v>63</v>
      </c>
      <c r="G10" s="48" t="s">
        <v>64</v>
      </c>
      <c r="H10" s="48" t="s">
        <v>65</v>
      </c>
      <c r="I10" s="133"/>
    </row>
    <row r="11" spans="1:9" ht="165.75">
      <c r="A11" s="56">
        <v>1</v>
      </c>
      <c r="B11" s="28" t="s">
        <v>109</v>
      </c>
      <c r="C11" s="28" t="s">
        <v>76</v>
      </c>
      <c r="D11" s="28" t="s">
        <v>81</v>
      </c>
      <c r="E11" s="68" t="s">
        <v>99</v>
      </c>
      <c r="F11" s="71">
        <v>1</v>
      </c>
      <c r="G11" s="71">
        <f>'[1]2008'!$G$207/12000000</f>
        <v>19.04993375</v>
      </c>
      <c r="H11" s="71">
        <v>0.9</v>
      </c>
      <c r="I11" s="58"/>
    </row>
    <row r="12" spans="1:9" ht="153">
      <c r="A12" s="57">
        <v>2</v>
      </c>
      <c r="B12" s="30" t="s">
        <v>110</v>
      </c>
      <c r="C12" s="30" t="s">
        <v>78</v>
      </c>
      <c r="D12" s="30" t="s">
        <v>82</v>
      </c>
      <c r="E12" s="69" t="s">
        <v>100</v>
      </c>
      <c r="F12" s="70">
        <v>1</v>
      </c>
      <c r="G12" s="70">
        <v>1</v>
      </c>
      <c r="H12" s="70">
        <v>0.95</v>
      </c>
      <c r="I12" s="60"/>
    </row>
    <row r="13" spans="1:9" ht="89.25">
      <c r="A13" s="57">
        <v>3</v>
      </c>
      <c r="B13" s="30" t="s">
        <v>111</v>
      </c>
      <c r="C13" s="30" t="s">
        <v>106</v>
      </c>
      <c r="D13" s="30" t="s">
        <v>107</v>
      </c>
      <c r="E13" s="69" t="s">
        <v>98</v>
      </c>
      <c r="F13" s="70">
        <v>1</v>
      </c>
      <c r="G13" s="70">
        <v>1</v>
      </c>
      <c r="H13" s="70">
        <v>1</v>
      </c>
      <c r="I13" s="60"/>
    </row>
    <row r="14" spans="1:9" ht="179.25" thickBot="1">
      <c r="A14" s="57">
        <v>4</v>
      </c>
      <c r="B14" s="30" t="s">
        <v>112</v>
      </c>
      <c r="C14" s="30" t="s">
        <v>77</v>
      </c>
      <c r="D14" s="30" t="s">
        <v>83</v>
      </c>
      <c r="E14" s="69" t="s">
        <v>88</v>
      </c>
      <c r="F14" s="70">
        <v>1</v>
      </c>
      <c r="G14" s="70">
        <f>100000000/99738007</f>
        <v>1.00262681206373</v>
      </c>
      <c r="H14" s="70">
        <v>0.95</v>
      </c>
      <c r="I14" s="60"/>
    </row>
    <row r="15" spans="1:9" ht="89.25">
      <c r="A15" s="56">
        <v>5</v>
      </c>
      <c r="B15" s="89" t="s">
        <v>122</v>
      </c>
      <c r="C15" s="89" t="s">
        <v>120</v>
      </c>
      <c r="D15" s="89" t="s">
        <v>121</v>
      </c>
      <c r="E15" s="69" t="s">
        <v>123</v>
      </c>
      <c r="F15" s="70">
        <v>1</v>
      </c>
      <c r="G15" s="70">
        <f>117.5/120</f>
        <v>0.9791666666666666</v>
      </c>
      <c r="H15" s="70">
        <v>1</v>
      </c>
      <c r="I15" s="60"/>
    </row>
    <row r="16" spans="1:9" ht="127.5">
      <c r="A16" s="57">
        <v>6</v>
      </c>
      <c r="B16" s="30" t="s">
        <v>113</v>
      </c>
      <c r="C16" s="30" t="s">
        <v>89</v>
      </c>
      <c r="D16" s="30" t="str">
        <f>'11'!E15</f>
        <v>Miguel Paredes Mora - Director Departamento de Contratación.</v>
      </c>
      <c r="E16" s="69" t="s">
        <v>91</v>
      </c>
      <c r="F16" s="70">
        <v>1</v>
      </c>
      <c r="G16" s="70">
        <v>1</v>
      </c>
      <c r="H16" s="70">
        <v>1</v>
      </c>
      <c r="I16" s="60"/>
    </row>
    <row r="17" spans="1:9" ht="140.25">
      <c r="A17" s="57">
        <v>7</v>
      </c>
      <c r="B17" s="30" t="s">
        <v>114</v>
      </c>
      <c r="C17" s="30" t="s">
        <v>76</v>
      </c>
      <c r="D17" s="30" t="s">
        <v>81</v>
      </c>
      <c r="E17" s="69" t="s">
        <v>92</v>
      </c>
      <c r="F17" s="70">
        <v>1</v>
      </c>
      <c r="G17" s="70">
        <f>17961800/47612000</f>
        <v>0.3772536335377636</v>
      </c>
      <c r="H17" s="70">
        <v>0.98</v>
      </c>
      <c r="I17" s="60"/>
    </row>
    <row r="18" spans="1:9" ht="90" thickBot="1">
      <c r="A18" s="57">
        <v>8</v>
      </c>
      <c r="B18" s="30" t="s">
        <v>115</v>
      </c>
      <c r="C18" s="134" t="s">
        <v>79</v>
      </c>
      <c r="D18" s="134" t="s">
        <v>84</v>
      </c>
      <c r="E18" s="69" t="s">
        <v>3</v>
      </c>
      <c r="F18" s="70">
        <v>1</v>
      </c>
      <c r="G18" s="70">
        <v>1</v>
      </c>
      <c r="H18" s="70">
        <v>1</v>
      </c>
      <c r="I18" s="60"/>
    </row>
    <row r="19" spans="1:9" ht="63.75">
      <c r="A19" s="56">
        <v>9</v>
      </c>
      <c r="B19" s="30" t="s">
        <v>116</v>
      </c>
      <c r="C19" s="134"/>
      <c r="D19" s="134"/>
      <c r="E19" s="69" t="s">
        <v>7</v>
      </c>
      <c r="F19" s="70">
        <v>1</v>
      </c>
      <c r="G19" s="70">
        <v>1</v>
      </c>
      <c r="H19" s="70">
        <v>1</v>
      </c>
      <c r="I19" s="60"/>
    </row>
    <row r="20" spans="1:9" ht="76.5">
      <c r="A20" s="57">
        <v>10</v>
      </c>
      <c r="B20" s="30" t="s">
        <v>117</v>
      </c>
      <c r="C20" s="134"/>
      <c r="D20" s="134"/>
      <c r="E20" s="69" t="s">
        <v>22</v>
      </c>
      <c r="F20" s="70">
        <v>0</v>
      </c>
      <c r="G20" s="70">
        <v>0</v>
      </c>
      <c r="H20" s="70">
        <v>0</v>
      </c>
      <c r="I20" s="60" t="s">
        <v>4</v>
      </c>
    </row>
    <row r="21" spans="1:9" ht="76.5">
      <c r="A21" s="57">
        <v>11</v>
      </c>
      <c r="B21" s="30" t="s">
        <v>118</v>
      </c>
      <c r="C21" s="134"/>
      <c r="D21" s="134"/>
      <c r="E21" s="69" t="s">
        <v>5</v>
      </c>
      <c r="F21" s="70">
        <v>1</v>
      </c>
      <c r="G21" s="70">
        <v>1</v>
      </c>
      <c r="H21" s="70">
        <v>1</v>
      </c>
      <c r="I21" s="60"/>
    </row>
    <row r="22" spans="1:9" ht="102.75" thickBot="1">
      <c r="A22" s="59">
        <v>12</v>
      </c>
      <c r="B22" s="33" t="s">
        <v>119</v>
      </c>
      <c r="C22" s="135"/>
      <c r="D22" s="135"/>
      <c r="E22" s="72" t="s">
        <v>6</v>
      </c>
      <c r="F22" s="73">
        <v>1</v>
      </c>
      <c r="G22" s="73">
        <v>1</v>
      </c>
      <c r="H22" s="73">
        <v>1</v>
      </c>
      <c r="I22" s="61"/>
    </row>
    <row r="23" spans="2:9" ht="29.25" customHeight="1">
      <c r="B23" s="138" t="s">
        <v>32</v>
      </c>
      <c r="C23" s="137" t="s">
        <v>124</v>
      </c>
      <c r="D23" s="137"/>
      <c r="E23" s="137"/>
      <c r="F23" s="137"/>
      <c r="G23" s="137"/>
      <c r="H23" s="137"/>
      <c r="I23" s="137"/>
    </row>
  </sheetData>
  <mergeCells count="12">
    <mergeCell ref="C23:I23"/>
    <mergeCell ref="C18:C22"/>
    <mergeCell ref="D18:D22"/>
    <mergeCell ref="A1:I1"/>
    <mergeCell ref="A2:I2"/>
    <mergeCell ref="A9:A10"/>
    <mergeCell ref="B9:B10"/>
    <mergeCell ref="C9:C10"/>
    <mergeCell ref="D9:D10"/>
    <mergeCell ref="E9:E10"/>
    <mergeCell ref="F9:H9"/>
    <mergeCell ref="I9:I10"/>
  </mergeCells>
  <printOptions horizontalCentered="1"/>
  <pageMargins left="0.21" right="0.17" top="0.94" bottom="0.65" header="0" footer="0.4"/>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2009-02-13T23:21:39Z</cp:lastPrinted>
  <dcterms:created xsi:type="dcterms:W3CDTF">2005-12-21T23:45:17Z</dcterms:created>
  <dcterms:modified xsi:type="dcterms:W3CDTF">2009-02-23T16:01:05Z</dcterms:modified>
  <cp:category/>
  <cp:version/>
  <cp:contentType/>
  <cp:contentStatus/>
</cp:coreProperties>
</file>