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57" activeTab="0"/>
  </bookViews>
  <sheets>
    <sheet name="PPR09 Servicios sociales basic" sheetId="1" r:id="rId1"/>
  </sheets>
  <definedNames>
    <definedName name="_xlnm.Print_Area" localSheetId="0">'PPR09 Servicios sociales basic'!$A$1:$M$33</definedName>
    <definedName name="_xlnm.Print_Titles" localSheetId="0">'PPR09 Servicios sociales basic'!$1:$7</definedName>
  </definedNames>
  <calcPr fullCalcOnLoad="1"/>
</workbook>
</file>

<file path=xl/sharedStrings.xml><?xml version="1.0" encoding="utf-8"?>
<sst xmlns="http://schemas.openxmlformats.org/spreadsheetml/2006/main" count="97" uniqueCount="97">
  <si>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</si>
  <si>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</si>
  <si>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</si>
  <si>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</si>
  <si>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</si>
  <si>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</si>
  <si>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</si>
  <si>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</si>
  <si>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>Brindar procesos de atención  pertinente que genere inclusión social a la población vulnerable.</t>
  </si>
  <si>
    <t>Se vinculará como minimo 300 personas  en situación de discapacidad a procesos de ocio ocupacional y rehabilitación basada en comunidad.</t>
  </si>
  <si>
    <t>Personas  en situación de discapacidad vinculadas a procesos de ocio ocupacional y rehabilitación basada en comunidad.</t>
  </si>
  <si>
    <t xml:space="preserve">Se vinculará 150 personas en situación de discapacidad y sus familias  a procesos  de habilitación, rehabilitación, formación, educación formal, educación para el trabajo, atención psicosocial y ayudas técnicas. </t>
  </si>
  <si>
    <t>Personas en situación de discapacidad y sus familias  a procesos  de habilitación, rehabilitación, formación, educación formal, educación para el trabajo, atención psicosocial y ayudas técnicas vinculada.</t>
  </si>
  <si>
    <t>Se atenderá 400 personas en condición de calle e indigencia con servicios básicos y complementarios.</t>
  </si>
  <si>
    <t>Personas en condición de calle e indigencia con servicios básicos y complementarios.</t>
  </si>
  <si>
    <t>Se creará y habilitará un centro de orientación integral para la población vulnerable y en alto riesgo.</t>
  </si>
  <si>
    <t>Centro de orientación integral para la población vulnerable y en alto riesgo creado.</t>
  </si>
  <si>
    <t>Se brindará apoyo operativo para que el   100% de las familias vinculadas al programa de familias en acción reciban los subsidios respectivos.</t>
  </si>
  <si>
    <t>Porcentaje de familias vinculadas al programa  Familias en acción que reciben subsidios.</t>
  </si>
  <si>
    <t>Se atenderá 600 niños, niñas y adolescentes con problemática de calle con servicios básicos y complementarios.</t>
  </si>
  <si>
    <t>Niños, niñas y adolescentes con problemática de calle con servicios básicos y complementarios.</t>
  </si>
  <si>
    <t>Se atenderá el 100% de los eventos de extrema urgencia y de necesidades inmediatas que presente la población vulnerable.</t>
  </si>
  <si>
    <t>Porcentaje de eventos de extrema urgencia y de necesidades inmediatas que presente la población vulnerable atendidos.</t>
  </si>
  <si>
    <t>Se atenderá  180 niños, niñas y adolescentes trabajadores con servicios básicos y complementarios.</t>
  </si>
  <si>
    <t>Niños, niñas, adolescentes  trabajadores con atención en servicios básicos y complementarios.</t>
  </si>
  <si>
    <t>Se promoverá la permanencia escolar de 300 niños niñas y adolescentes con problemáticas de calle vinculados a programas   como zonas futuro, entre otros, mediante  procesos solidarios  y participativos de emprendimiento  que involucra a los padres de familia</t>
  </si>
  <si>
    <t>Disminuir los niveles de dependencia en la población de adulto mayor</t>
  </si>
  <si>
    <t>Se vinculara a la población adulta mayor de comedores comunitarios  y centros vida a un  proyecto ocio productivo sostenible.</t>
  </si>
  <si>
    <t>Proyecto ocio productivo sostenible para adulto mayor implementado.</t>
  </si>
  <si>
    <t>Se vinculará 200 familias a procesos de fortalecimiento intergeneracional.</t>
  </si>
  <si>
    <t>Familias vinculadas a procesos fortalecimiento intergeneracional.</t>
  </si>
  <si>
    <t>Se vinculará 100 familias a procesos de atención domiciliaria para adultos mayores en condición de dependencia</t>
  </si>
  <si>
    <t>Familias vinculadas a procesos de atención domiciliaria para adultos mayores en condición de dependencia.</t>
  </si>
  <si>
    <t>Se vinculará a cada centro vida  60 adultos mayores a procesos de ocio ocupacional y asistencia social complementaria.</t>
  </si>
  <si>
    <t>Adultos mayores vinculados a cada centro vida a  procesos de ocio ocupacional y asistencia social complementaria.</t>
  </si>
  <si>
    <t>Se creará de un centro vida para la atención del adulto mayor.</t>
  </si>
  <si>
    <t>Centro vida creado.</t>
  </si>
  <si>
    <t>Atender integralmente  a la población Adulta Mayor  en condición de vulnerabilidad.</t>
  </si>
  <si>
    <t>Se vinculará 5.100 adultos mayores en situación de vulnerabilidad o en condiciones de pobreza o extrema pobreza  a servicios sociales básicos y/o complementarios: subsidio económico,  programa de alimentación,  actividades de ocio ocupacional, asistencia institucionalizada, con acompañamiento  psicosocial, ayudas técnicas y/o complementarias.</t>
  </si>
  <si>
    <t>Adultos mayores en situación de vulnerabilidad o en condiciones de pobreza o extrema pobreza  vinculados a servicios sociales básicos y/o complementarios.</t>
  </si>
  <si>
    <t>Se diseñará concertada y participativamente el Plan Integral Único para la atención a la población en situación de desplazamiento, en articulación y participación de las instituciones que hacen parte de este sistema.</t>
  </si>
  <si>
    <t>Plan Integral Único para la atención a la población en situación de desplazamiento diseñado concertada y participativamente.</t>
  </si>
  <si>
    <t>Se brindará asistencia humanitaria de emergencia al 100% de la población desplazada que la solicite</t>
  </si>
  <si>
    <t>Porcentaje de población desplazada atendida con asistencia humanitaria de emergencia.</t>
  </si>
  <si>
    <t>Se ofertará servicios básicos y o complementarios para el 100% de la población desplazada identificada a través de la UAO</t>
  </si>
  <si>
    <t>Porcentaje de la población desplazada identificada a través de la UAO que recibe servicios básicos y/o complementarios.</t>
  </si>
  <si>
    <t>Se implementará 3 proyectos productivos para población en situación de desplazamiento.</t>
  </si>
  <si>
    <t>Proyectos productivos implementados para población en situación de desplazamiento.</t>
  </si>
  <si>
    <t>EJE ESTRATEGICO EQUIDAD Y HUMANIDAD</t>
  </si>
  <si>
    <t>Vinculación de personas  en situación de discapacidad con procesos ocio ocupacional, productivo y de rehabilitación basada en comunidad.</t>
  </si>
  <si>
    <t xml:space="preserve">Vinculación de personas en situación de discapacidad y sus familias  a procesos  de habilitación, rehabilitación, formación, educación formal, educación para el trabajo, atención psicosocial y ayudas técnicas. </t>
  </si>
  <si>
    <t>Atención con servicios básicos y complementarios a personas en condición de calle e indigencia.</t>
  </si>
  <si>
    <t>Creación y puesta en marcha de un Centro de orientación Integral para población vulnerable y en alto riesgo.</t>
  </si>
  <si>
    <r>
      <t>Acompañamiento a las familias en situación de vulnerabilidad para que reciban los subsidios del</t>
    </r>
    <r>
      <rPr>
        <sz val="10"/>
        <rFont val="Arial"/>
        <family val="2"/>
      </rPr>
      <t xml:space="preserve"> programa de Familias en Acción.</t>
    </r>
  </si>
  <si>
    <t>Atención con servicios básicos y complementarios a niños, niñas y adolescentes con problemática de calle.</t>
  </si>
  <si>
    <t>Atención integral de niños, niñas y adolescentes trabajadores con servicios básicos y complementarios.</t>
  </si>
  <si>
    <t>Atención a población vulnerable que requiere apoyo en extrema urgencia y necesidades inmediatas.</t>
  </si>
  <si>
    <t>Promoción  de la permanencia escolar  de niños, niñas y adolescentes con problemática de calle vinculados a programas con zonas futuro entre otros, mediante proceso solidarios y participativos de emprendimiento que involucran a los padres de familia</t>
  </si>
  <si>
    <t>Implementación de programas y proyectos para generar opciones ocio productivas para el adulto mayor.</t>
  </si>
  <si>
    <t xml:space="preserve">Vinculación de familias a procesos de fortalecimiento intergeneracional. </t>
  </si>
  <si>
    <t>Vinculación de familias a procesos de atención domiciliaria para adultos mayores en condición de dependencia.</t>
  </si>
  <si>
    <t>Fortalecimiento de centros vida, con procesos de ocio ocupacional y asistencia social complementaria.</t>
  </si>
  <si>
    <t>Creación de un centro vida.</t>
  </si>
  <si>
    <t>Servicios sociales básicos y/o complementarios: subsidio económico,  programa de alimentación,  actividades de ocio ocupacional, asistencia institucionalizada, con acompañamiento  psicosocial, ayudas técnicas y/o complementarias.</t>
  </si>
  <si>
    <t>Generar procesos  de inclusión integral y restablecimiento de derechos a población en situación de desplazamiento.</t>
  </si>
  <si>
    <t>PROGRAMA  SERVICIOS SOCIALES BASICOS Y COMPLEMENTARIOS</t>
  </si>
  <si>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</si>
  <si>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</si>
  <si>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</si>
  <si>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</si>
  <si>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</si>
  <si>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</si>
  <si>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</si>
  <si>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</si>
  <si>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</si>
  <si>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</si>
  <si>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PRESUPUESTO POR RESULTADOS 2009</t>
  </si>
  <si>
    <t>COSTO TOTAL POR META</t>
  </si>
  <si>
    <r>
      <t>Generar procesos  de inclusión integral y restablecimiento de derechos a población en situación de desplazamiento</t>
    </r>
    <r>
      <rPr>
        <sz val="10"/>
        <color indexed="8"/>
        <rFont val="Arial"/>
        <family val="2"/>
      </rPr>
      <t>.</t>
    </r>
  </si>
  <si>
    <r>
      <t xml:space="preserve"> </t>
    </r>
    <r>
      <rPr>
        <b/>
        <sz val="12"/>
        <rFont val="Arial"/>
        <family val="2"/>
      </rPr>
      <t>T  O  T  A  L</t>
    </r>
  </si>
  <si>
    <t>Dayana Sánchez - Secretaría de Desarrollo Social.</t>
  </si>
  <si>
    <t>Carlos Díaz - Secretaría de Desarrollo Social.</t>
  </si>
  <si>
    <t>Sofía Córdoba - Secretaría de Desarrollo Social.</t>
  </si>
  <si>
    <t>María Antonia Velazco - Secretaría de Desarrollo Social.</t>
  </si>
  <si>
    <t>Ricardo Villacís - Secretaría de Desarrollo Social.</t>
  </si>
  <si>
    <t>Existencia de personas, grupos y comunidades en situación de pobreza,  vulnerabilidad y exclusión social.</t>
  </si>
  <si>
    <t xml:space="preserve">Ruby Dorado - Coordinadora UAO - Secretaría de Gobierno - seguridad y convivencia. </t>
  </si>
  <si>
    <r>
      <t xml:space="preserve">Asistencia a poblacion en situacion de Discapacidad.  Municipio de Pasto:  </t>
    </r>
    <r>
      <rPr>
        <b/>
        <sz val="9"/>
        <color indexed="10"/>
        <rFont val="Arial"/>
        <family val="2"/>
      </rPr>
      <t>2009520010015</t>
    </r>
  </si>
  <si>
    <r>
      <t xml:space="preserve">Apoyo al programa familias en acción. Municipio de Pasto. </t>
    </r>
    <r>
      <rPr>
        <b/>
        <sz val="10"/>
        <color indexed="10"/>
        <rFont val="Arial"/>
        <family val="2"/>
      </rPr>
      <t>2009520010018</t>
    </r>
  </si>
  <si>
    <r>
      <t xml:space="preserve">fortalecimiento del plan de envejecimiento alianza entre lo publico y lo privado. Municipio de Pasto. </t>
    </r>
    <r>
      <rPr>
        <b/>
        <sz val="10"/>
        <color indexed="10"/>
        <rFont val="Arial"/>
        <family val="2"/>
      </rPr>
      <t>2009520010024</t>
    </r>
  </si>
  <si>
    <r>
      <t xml:space="preserve">Apoyo a la población en situación de calle e indigencia "ENTRE TODOS". Municipio de Pasto.  </t>
    </r>
    <r>
      <rPr>
        <b/>
        <sz val="9"/>
        <color indexed="10"/>
        <rFont val="Arial"/>
        <family val="2"/>
      </rPr>
      <t>2009520010078</t>
    </r>
  </si>
  <si>
    <r>
      <t xml:space="preserve">Apoyo al programa de atención a niños, niñas y adolescentes con problemática de calle del Municipio de Pasto. </t>
    </r>
    <r>
      <rPr>
        <b/>
        <sz val="10"/>
        <color indexed="10"/>
        <rFont val="Arial"/>
        <family val="2"/>
      </rPr>
      <t>2009520010082</t>
    </r>
  </si>
  <si>
    <r>
      <t xml:space="preserve">Apoyo a la implementación del proyecto "Porque quiero que tengas futuro" - Municipio de Pasto,   </t>
    </r>
    <r>
      <rPr>
        <b/>
        <sz val="10"/>
        <color indexed="10"/>
        <rFont val="Arial"/>
        <family val="2"/>
      </rPr>
      <t>2009520010089</t>
    </r>
  </si>
  <si>
    <t>Niños niñas y adolescentes con problemáticas de calle vinculados a programas   como zonas futuro, entre otros, mediante  procesos solidarios  y participativos de emprendimiento  que involucra a los padres de familia</t>
  </si>
  <si>
    <r>
      <t xml:space="preserve">Implementación de la Estrategia RED JUNTOS en el Municipio de Pasto.  </t>
    </r>
    <r>
      <rPr>
        <b/>
        <sz val="10"/>
        <color indexed="10"/>
        <rFont val="Arial"/>
        <family val="2"/>
      </rPr>
      <t>2009520010092</t>
    </r>
  </si>
  <si>
    <r>
      <t xml:space="preserve">Apoyo a poblacion vulnerable en condicion de emergencia social. </t>
    </r>
    <r>
      <rPr>
        <b/>
        <sz val="10"/>
        <color indexed="10"/>
        <rFont val="Arial"/>
        <family val="2"/>
      </rPr>
      <t>2009520010017</t>
    </r>
  </si>
  <si>
    <r>
      <t xml:space="preserve">Atención y orientación a la población en situación de desplazamiento a través de la Unidad de Atención y Orientación - UAO. Municipio de Pasto. </t>
    </r>
    <r>
      <rPr>
        <b/>
        <sz val="11"/>
        <color indexed="10"/>
        <rFont val="Arial"/>
        <family val="2"/>
      </rPr>
      <t>2009520010008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</si>
</sst>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9" fontId="0" fillId="0" borderId="10" xfId="56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justify" vertical="center" wrapText="1"/>
    </xf>
    <xf numFmtId="1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justify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10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7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2" fillId="34" borderId="11" xfId="53" applyFont="1" applyFill="1" applyBorder="1" applyAlignment="1">
      <alignment horizontal="center" vertical="center" wrapText="1"/>
      <protection/>
    </xf>
    <xf numFmtId="49" fontId="3" fillId="35" borderId="13" xfId="53" applyNumberFormat="1" applyFont="1" applyFill="1" applyBorder="1" applyAlignment="1">
      <alignment horizontal="center" vertical="center" wrapText="1"/>
      <protection/>
    </xf>
    <xf numFmtId="49" fontId="3" fillId="35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1" fontId="0" fillId="0" borderId="11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17" xfId="0" applyFont="1" applyBorder="1" applyAlignment="1">
      <alignment horizontal="justify" vertical="center" wrapText="1"/>
    </xf>
    <xf numFmtId="3" fontId="0" fillId="0" borderId="0" xfId="0" applyNumberFormat="1" applyFont="1" applyAlignment="1">
      <alignment horizontal="center" vertical="center" wrapText="1"/>
    </xf>
    <xf numFmtId="49" fontId="3" fillId="35" borderId="10" xfId="53" applyNumberFormat="1" applyFont="1" applyFill="1" applyBorder="1" applyAlignment="1">
      <alignment horizontal="center" vertical="center" wrapText="1"/>
      <protection/>
    </xf>
    <xf numFmtId="49" fontId="3" fillId="35" borderId="11" xfId="53" applyNumberFormat="1" applyFont="1" applyFill="1" applyBorder="1" applyAlignment="1">
      <alignment horizontal="center" vertical="center" wrapText="1"/>
      <protection/>
    </xf>
    <xf numFmtId="49" fontId="0" fillId="35" borderId="10" xfId="53" applyNumberFormat="1" applyFont="1" applyFill="1" applyBorder="1" applyAlignment="1">
      <alignment horizontal="center" vertical="center" wrapText="1"/>
      <protection/>
    </xf>
    <xf numFmtId="0" fontId="0" fillId="35" borderId="10" xfId="53" applyFont="1" applyFill="1" applyBorder="1" applyAlignment="1">
      <alignment horizontal="center" vertical="center" wrapText="1"/>
      <protection/>
    </xf>
    <xf numFmtId="0" fontId="0" fillId="35" borderId="11" xfId="53" applyFont="1" applyFill="1" applyBorder="1" applyAlignment="1">
      <alignment horizontal="center" vertical="center" wrapText="1"/>
      <protection/>
    </xf>
    <xf numFmtId="49" fontId="0" fillId="35" borderId="18" xfId="53" applyNumberFormat="1" applyFont="1" applyFill="1" applyBorder="1" applyAlignment="1">
      <alignment horizontal="center" vertical="center" wrapText="1"/>
      <protection/>
    </xf>
    <xf numFmtId="49" fontId="0" fillId="35" borderId="11" xfId="53" applyNumberFormat="1" applyFont="1" applyFill="1" applyBorder="1" applyAlignment="1">
      <alignment horizontal="center" vertical="center" wrapText="1"/>
      <protection/>
    </xf>
    <xf numFmtId="0" fontId="11" fillId="36" borderId="19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8" borderId="19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2" fillId="34" borderId="14" xfId="53" applyFont="1" applyFill="1" applyBorder="1" applyAlignment="1">
      <alignment horizontal="center" vertical="center" wrapText="1"/>
      <protection/>
    </xf>
    <xf numFmtId="0" fontId="12" fillId="34" borderId="21" xfId="53" applyFont="1" applyFill="1" applyBorder="1" applyAlignment="1">
      <alignment horizontal="center" vertical="center" wrapText="1"/>
      <protection/>
    </xf>
    <xf numFmtId="0" fontId="12" fillId="34" borderId="22" xfId="53" applyFont="1" applyFill="1" applyBorder="1" applyAlignment="1">
      <alignment horizontal="center" vertical="center" wrapText="1"/>
      <protection/>
    </xf>
    <xf numFmtId="0" fontId="12" fillId="34" borderId="23" xfId="53" applyFont="1" applyFill="1" applyBorder="1" applyAlignment="1">
      <alignment horizontal="center" vertical="center" wrapText="1"/>
      <protection/>
    </xf>
    <xf numFmtId="0" fontId="5" fillId="39" borderId="10" xfId="53" applyFont="1" applyFill="1" applyBorder="1" applyAlignment="1">
      <alignment horizontal="center" vertical="center" wrapText="1"/>
      <protection/>
    </xf>
    <xf numFmtId="0" fontId="5" fillId="39" borderId="11" xfId="53" applyFont="1" applyFill="1" applyBorder="1" applyAlignment="1">
      <alignment horizontal="center" vertical="center" wrapText="1"/>
      <protection/>
    </xf>
    <xf numFmtId="0" fontId="5" fillId="39" borderId="24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1" fontId="3" fillId="0" borderId="12" xfId="0" applyNumberFormat="1" applyFont="1" applyBorder="1" applyAlignment="1">
      <alignment horizontal="justify" vertical="center" wrapText="1"/>
    </xf>
    <xf numFmtId="1" fontId="3" fillId="0" borderId="10" xfId="0" applyNumberFormat="1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1" fontId="0" fillId="0" borderId="10" xfId="0" applyNumberFormat="1" applyFont="1" applyBorder="1" applyAlignment="1">
      <alignment horizontal="justify" vertical="center" wrapText="1"/>
    </xf>
    <xf numFmtId="0" fontId="4" fillId="0" borderId="2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justify" vertical="center" wrapText="1"/>
    </xf>
    <xf numFmtId="2" fontId="4" fillId="0" borderId="10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28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/>
    </xf>
    <xf numFmtId="9" fontId="0" fillId="0" borderId="34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34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P33"/>
  <sheetViews>
    <sheetView tabSelected="1" zoomScale="70" zoomScaleNormal="70" zoomScalePageLayoutView="0" workbookViewId="0" topLeftCell="E22">
      <selection activeCell="H31" sqref="H31"/>
    </sheetView>
  </sheetViews>
  <sheetFormatPr defaultColWidth="11.421875" defaultRowHeight="12.75"/>
  <cols>
    <col min="1" max="2" width="22.140625" style="16" customWidth="1"/>
    <col min="3" max="3" width="35.7109375" style="16" customWidth="1"/>
    <col min="4" max="4" width="32.8515625" style="16" customWidth="1"/>
    <col min="5" max="5" width="27.28125" style="16" customWidth="1"/>
    <col min="6" max="6" width="14.00390625" style="16" customWidth="1"/>
    <col min="7" max="7" width="27.57421875" style="16" customWidth="1"/>
    <col min="8" max="8" width="18.8515625" style="16" customWidth="1"/>
    <col min="9" max="9" width="13.57421875" style="16" customWidth="1"/>
    <col min="10" max="10" width="12.7109375" style="16" customWidth="1"/>
    <col min="11" max="11" width="16.421875" style="16" bestFit="1" customWidth="1"/>
    <col min="12" max="12" width="16.8515625" style="16" customWidth="1"/>
    <col min="13" max="13" width="22.57421875" style="16" customWidth="1"/>
    <col min="14" max="16384" width="11.421875" style="16" customWidth="1"/>
  </cols>
  <sheetData>
    <row r="1" spans="1:7" ht="15.75">
      <c r="A1" s="45" t="s">
        <v>76</v>
      </c>
      <c r="B1" s="46"/>
      <c r="C1" s="46"/>
      <c r="D1" s="47"/>
      <c r="E1" s="15"/>
      <c r="G1" s="15"/>
    </row>
    <row r="2" spans="1:68" s="18" customFormat="1" ht="15.75">
      <c r="A2" s="48" t="s">
        <v>48</v>
      </c>
      <c r="B2" s="49"/>
      <c r="C2" s="49"/>
      <c r="D2" s="50"/>
      <c r="E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</row>
    <row r="3" spans="1:68" s="18" customFormat="1" ht="15">
      <c r="A3" s="42" t="s">
        <v>65</v>
      </c>
      <c r="B3" s="43"/>
      <c r="C3" s="43"/>
      <c r="D3" s="44"/>
      <c r="E3" s="17"/>
      <c r="G3" s="1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</row>
    <row r="4" spans="3:68" s="18" customFormat="1" ht="12">
      <c r="C4" s="17"/>
      <c r="D4" s="17"/>
      <c r="E4" s="17"/>
      <c r="F4" s="17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</row>
    <row r="5" spans="1:68" s="19" customFormat="1" ht="12.75">
      <c r="A5" s="56" t="s">
        <v>3</v>
      </c>
      <c r="B5" s="55" t="s">
        <v>2</v>
      </c>
      <c r="C5" s="55" t="s">
        <v>1</v>
      </c>
      <c r="D5" s="51" t="s">
        <v>4</v>
      </c>
      <c r="E5" s="52"/>
      <c r="F5" s="35" t="s">
        <v>66</v>
      </c>
      <c r="G5" s="37" t="s">
        <v>67</v>
      </c>
      <c r="H5" s="37" t="s">
        <v>68</v>
      </c>
      <c r="I5" s="37"/>
      <c r="J5" s="37"/>
      <c r="K5" s="37"/>
      <c r="L5" s="38" t="s">
        <v>77</v>
      </c>
      <c r="M5" s="38" t="s">
        <v>69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</row>
    <row r="6" spans="1:68" s="19" customFormat="1" ht="12.75">
      <c r="A6" s="57"/>
      <c r="B6" s="55"/>
      <c r="C6" s="56"/>
      <c r="D6" s="53"/>
      <c r="E6" s="54"/>
      <c r="F6" s="35"/>
      <c r="G6" s="37"/>
      <c r="H6" s="35" t="s">
        <v>70</v>
      </c>
      <c r="I6" s="40" t="s">
        <v>71</v>
      </c>
      <c r="J6" s="40"/>
      <c r="K6" s="35" t="s">
        <v>72</v>
      </c>
      <c r="L6" s="38"/>
      <c r="M6" s="38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</row>
    <row r="7" spans="1:68" s="19" customFormat="1" ht="24.75" thickBot="1">
      <c r="A7" s="57"/>
      <c r="B7" s="56"/>
      <c r="C7" s="56"/>
      <c r="D7" s="20" t="s">
        <v>73</v>
      </c>
      <c r="E7" s="20" t="s">
        <v>0</v>
      </c>
      <c r="F7" s="36"/>
      <c r="G7" s="41"/>
      <c r="H7" s="36"/>
      <c r="I7" s="21" t="s">
        <v>74</v>
      </c>
      <c r="J7" s="22" t="s">
        <v>75</v>
      </c>
      <c r="K7" s="36"/>
      <c r="L7" s="39"/>
      <c r="M7" s="39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</row>
    <row r="8" spans="1:68" s="24" customFormat="1" ht="63.75">
      <c r="A8" s="74" t="s">
        <v>85</v>
      </c>
      <c r="B8" s="68" t="s">
        <v>8</v>
      </c>
      <c r="C8" s="12" t="s">
        <v>49</v>
      </c>
      <c r="D8" s="12" t="s">
        <v>9</v>
      </c>
      <c r="E8" s="12" t="s">
        <v>10</v>
      </c>
      <c r="F8" s="14">
        <v>300</v>
      </c>
      <c r="G8" s="61" t="s">
        <v>87</v>
      </c>
      <c r="H8" s="13">
        <v>60000000</v>
      </c>
      <c r="I8" s="13"/>
      <c r="J8" s="13"/>
      <c r="K8" s="13">
        <f>I8+H8</f>
        <v>60000000</v>
      </c>
      <c r="L8" s="13">
        <f>K8</f>
        <v>60000000</v>
      </c>
      <c r="M8" s="63" t="s">
        <v>80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</row>
    <row r="9" spans="1:68" s="24" customFormat="1" ht="102">
      <c r="A9" s="75"/>
      <c r="B9" s="69"/>
      <c r="C9" s="8" t="s">
        <v>50</v>
      </c>
      <c r="D9" s="8" t="s">
        <v>11</v>
      </c>
      <c r="E9" s="8" t="s">
        <v>12</v>
      </c>
      <c r="F9" s="3">
        <v>150</v>
      </c>
      <c r="G9" s="62"/>
      <c r="H9" s="2">
        <v>50000000</v>
      </c>
      <c r="I9" s="2"/>
      <c r="J9" s="2"/>
      <c r="K9" s="2">
        <f aca="true" t="shared" si="0" ref="K9:K28">I9+H9</f>
        <v>50000000</v>
      </c>
      <c r="L9" s="2">
        <f>K9</f>
        <v>50000000</v>
      </c>
      <c r="M9" s="64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</row>
    <row r="10" spans="1:68" s="24" customFormat="1" ht="48">
      <c r="A10" s="75"/>
      <c r="B10" s="69"/>
      <c r="C10" s="8" t="s">
        <v>51</v>
      </c>
      <c r="D10" s="8" t="s">
        <v>13</v>
      </c>
      <c r="E10" s="8" t="s">
        <v>14</v>
      </c>
      <c r="F10" s="3">
        <v>100</v>
      </c>
      <c r="G10" s="25" t="s">
        <v>90</v>
      </c>
      <c r="H10" s="2">
        <v>60000000</v>
      </c>
      <c r="I10" s="2"/>
      <c r="J10" s="2"/>
      <c r="K10" s="2">
        <f t="shared" si="0"/>
        <v>60000000</v>
      </c>
      <c r="L10" s="2">
        <f aca="true" t="shared" si="1" ref="L10:L28">K10</f>
        <v>60000000</v>
      </c>
      <c r="M10" s="33" t="s">
        <v>81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</row>
    <row r="11" spans="1:68" s="24" customFormat="1" ht="38.25">
      <c r="A11" s="75"/>
      <c r="B11" s="69"/>
      <c r="C11" s="8" t="s">
        <v>52</v>
      </c>
      <c r="D11" s="8" t="s">
        <v>15</v>
      </c>
      <c r="E11" s="8" t="s">
        <v>16</v>
      </c>
      <c r="F11" s="4">
        <v>0.5</v>
      </c>
      <c r="G11" s="26"/>
      <c r="H11" s="2">
        <v>0</v>
      </c>
      <c r="I11" s="2"/>
      <c r="J11" s="2"/>
      <c r="K11" s="2">
        <f t="shared" si="0"/>
        <v>0</v>
      </c>
      <c r="L11" s="2">
        <f t="shared" si="1"/>
        <v>0</v>
      </c>
      <c r="M11" s="3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</row>
    <row r="12" spans="1:68" s="24" customFormat="1" ht="51">
      <c r="A12" s="75"/>
      <c r="B12" s="69"/>
      <c r="C12" s="27" t="s">
        <v>53</v>
      </c>
      <c r="D12" s="8" t="s">
        <v>17</v>
      </c>
      <c r="E12" s="8" t="s">
        <v>18</v>
      </c>
      <c r="F12" s="5">
        <v>1</v>
      </c>
      <c r="G12" s="6" t="s">
        <v>88</v>
      </c>
      <c r="H12" s="2">
        <v>180000000</v>
      </c>
      <c r="I12" s="2"/>
      <c r="J12" s="2"/>
      <c r="K12" s="2">
        <f t="shared" si="0"/>
        <v>180000000</v>
      </c>
      <c r="L12" s="2">
        <f t="shared" si="1"/>
        <v>180000000</v>
      </c>
      <c r="M12" s="33" t="s">
        <v>82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</row>
    <row r="13" spans="1:68" s="24" customFormat="1" ht="63.75">
      <c r="A13" s="75"/>
      <c r="B13" s="69"/>
      <c r="C13" s="8" t="s">
        <v>54</v>
      </c>
      <c r="D13" s="8" t="s">
        <v>19</v>
      </c>
      <c r="E13" s="8" t="s">
        <v>20</v>
      </c>
      <c r="F13" s="2">
        <v>140</v>
      </c>
      <c r="G13" s="7" t="s">
        <v>91</v>
      </c>
      <c r="H13" s="2">
        <v>100000000</v>
      </c>
      <c r="I13" s="2"/>
      <c r="J13" s="2"/>
      <c r="K13" s="2">
        <f t="shared" si="0"/>
        <v>100000000</v>
      </c>
      <c r="L13" s="2">
        <f t="shared" si="1"/>
        <v>100000000</v>
      </c>
      <c r="M13" s="3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</row>
    <row r="14" spans="1:68" s="24" customFormat="1" ht="63.75" customHeight="1">
      <c r="A14" s="75"/>
      <c r="B14" s="69"/>
      <c r="C14" s="60" t="s">
        <v>55</v>
      </c>
      <c r="D14" s="60" t="s">
        <v>21</v>
      </c>
      <c r="E14" s="60" t="s">
        <v>22</v>
      </c>
      <c r="F14" s="86">
        <v>1</v>
      </c>
      <c r="G14" s="6" t="s">
        <v>95</v>
      </c>
      <c r="H14" s="2">
        <v>100000000</v>
      </c>
      <c r="I14" s="2"/>
      <c r="J14" s="2"/>
      <c r="K14" s="2">
        <f t="shared" si="0"/>
        <v>100000000</v>
      </c>
      <c r="L14" s="79">
        <v>350100000</v>
      </c>
      <c r="M14" s="93" t="s">
        <v>83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</row>
    <row r="15" spans="1:68" s="24" customFormat="1" ht="30.75" customHeight="1">
      <c r="A15" s="75"/>
      <c r="B15" s="69"/>
      <c r="C15" s="82"/>
      <c r="D15" s="82"/>
      <c r="E15" s="82"/>
      <c r="F15" s="87"/>
      <c r="G15" s="60" t="s">
        <v>94</v>
      </c>
      <c r="H15" s="91">
        <v>250100000</v>
      </c>
      <c r="I15" s="91">
        <v>389222857</v>
      </c>
      <c r="J15" s="91"/>
      <c r="K15" s="91">
        <f>I15+H15</f>
        <v>639322857</v>
      </c>
      <c r="L15" s="80"/>
      <c r="M15" s="94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</row>
    <row r="16" spans="1:68" s="24" customFormat="1" ht="33" customHeight="1">
      <c r="A16" s="75"/>
      <c r="B16" s="69"/>
      <c r="C16" s="60" t="s">
        <v>56</v>
      </c>
      <c r="D16" s="60" t="s">
        <v>23</v>
      </c>
      <c r="E16" s="60" t="s">
        <v>24</v>
      </c>
      <c r="F16" s="88">
        <v>180</v>
      </c>
      <c r="G16" s="82"/>
      <c r="H16" s="92"/>
      <c r="I16" s="92"/>
      <c r="J16" s="92"/>
      <c r="K16" s="92"/>
      <c r="L16" s="78">
        <f>K17+I15</f>
        <v>434222857</v>
      </c>
      <c r="M16" s="95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</row>
    <row r="17" spans="1:13" s="23" customFormat="1" ht="43.5" customHeight="1">
      <c r="A17" s="75"/>
      <c r="B17" s="69"/>
      <c r="C17" s="82"/>
      <c r="D17" s="82"/>
      <c r="E17" s="82"/>
      <c r="F17" s="89"/>
      <c r="G17" s="65" t="s">
        <v>92</v>
      </c>
      <c r="H17" s="78">
        <v>45000000</v>
      </c>
      <c r="I17" s="78"/>
      <c r="J17" s="78"/>
      <c r="K17" s="78">
        <f t="shared" si="0"/>
        <v>45000000</v>
      </c>
      <c r="L17" s="78"/>
      <c r="M17" s="64" t="str">
        <f>M14</f>
        <v>María Antonia Velazco - Secretaría de Desarrollo Social.</v>
      </c>
    </row>
    <row r="18" spans="1:13" s="23" customFormat="1" ht="102">
      <c r="A18" s="75"/>
      <c r="B18" s="69"/>
      <c r="C18" s="27" t="s">
        <v>57</v>
      </c>
      <c r="D18" s="8" t="s">
        <v>25</v>
      </c>
      <c r="E18" s="8" t="s">
        <v>93</v>
      </c>
      <c r="F18" s="90"/>
      <c r="G18" s="65"/>
      <c r="H18" s="78"/>
      <c r="I18" s="78"/>
      <c r="J18" s="78"/>
      <c r="K18" s="78">
        <f t="shared" si="0"/>
        <v>0</v>
      </c>
      <c r="L18" s="78"/>
      <c r="M18" s="64"/>
    </row>
    <row r="19" spans="1:13" s="23" customFormat="1" ht="51">
      <c r="A19" s="75"/>
      <c r="B19" s="58" t="s">
        <v>26</v>
      </c>
      <c r="C19" s="27" t="s">
        <v>58</v>
      </c>
      <c r="D19" s="8" t="s">
        <v>27</v>
      </c>
      <c r="E19" s="8" t="s">
        <v>28</v>
      </c>
      <c r="F19" s="5">
        <v>0.5</v>
      </c>
      <c r="G19" s="77" t="s">
        <v>89</v>
      </c>
      <c r="H19" s="2">
        <v>20000000</v>
      </c>
      <c r="I19" s="2"/>
      <c r="J19" s="2"/>
      <c r="K19" s="2">
        <f t="shared" si="0"/>
        <v>20000000</v>
      </c>
      <c r="L19" s="2">
        <f t="shared" si="1"/>
        <v>20000000</v>
      </c>
      <c r="M19" s="64" t="s">
        <v>84</v>
      </c>
    </row>
    <row r="20" spans="1:13" s="23" customFormat="1" ht="38.25">
      <c r="A20" s="75"/>
      <c r="B20" s="58"/>
      <c r="C20" s="27" t="s">
        <v>59</v>
      </c>
      <c r="D20" s="8" t="s">
        <v>29</v>
      </c>
      <c r="E20" s="8" t="s">
        <v>30</v>
      </c>
      <c r="F20" s="1">
        <v>50</v>
      </c>
      <c r="G20" s="77"/>
      <c r="H20" s="2">
        <v>20000000</v>
      </c>
      <c r="I20" s="2"/>
      <c r="J20" s="2"/>
      <c r="K20" s="2">
        <f t="shared" si="0"/>
        <v>20000000</v>
      </c>
      <c r="L20" s="2">
        <f t="shared" si="1"/>
        <v>20000000</v>
      </c>
      <c r="M20" s="64"/>
    </row>
    <row r="21" spans="1:15" s="23" customFormat="1" ht="51">
      <c r="A21" s="75"/>
      <c r="B21" s="58"/>
      <c r="C21" s="27" t="s">
        <v>60</v>
      </c>
      <c r="D21" s="8" t="s">
        <v>31</v>
      </c>
      <c r="E21" s="8" t="s">
        <v>32</v>
      </c>
      <c r="F21" s="1">
        <v>25</v>
      </c>
      <c r="G21" s="77"/>
      <c r="H21" s="11">
        <v>110000000</v>
      </c>
      <c r="I21" s="2"/>
      <c r="J21" s="2"/>
      <c r="K21" s="2">
        <f t="shared" si="0"/>
        <v>110000000</v>
      </c>
      <c r="L21" s="2">
        <f t="shared" si="1"/>
        <v>110000000</v>
      </c>
      <c r="M21" s="64"/>
      <c r="O21" s="34"/>
    </row>
    <row r="22" spans="1:13" s="23" customFormat="1" ht="63.75">
      <c r="A22" s="75"/>
      <c r="B22" s="58"/>
      <c r="C22" s="27" t="s">
        <v>61</v>
      </c>
      <c r="D22" s="8" t="s">
        <v>33</v>
      </c>
      <c r="E22" s="8" t="s">
        <v>34</v>
      </c>
      <c r="F22" s="1">
        <v>120</v>
      </c>
      <c r="G22" s="77"/>
      <c r="H22" s="11">
        <v>30000000</v>
      </c>
      <c r="I22" s="2"/>
      <c r="J22" s="2"/>
      <c r="K22" s="2">
        <f t="shared" si="0"/>
        <v>30000000</v>
      </c>
      <c r="L22" s="2">
        <f t="shared" si="1"/>
        <v>30000000</v>
      </c>
      <c r="M22" s="64"/>
    </row>
    <row r="23" spans="1:13" s="23" customFormat="1" ht="25.5">
      <c r="A23" s="75"/>
      <c r="B23" s="58"/>
      <c r="C23" s="8" t="s">
        <v>62</v>
      </c>
      <c r="D23" s="8" t="s">
        <v>35</v>
      </c>
      <c r="E23" s="8" t="s">
        <v>36</v>
      </c>
      <c r="F23" s="1">
        <v>0</v>
      </c>
      <c r="G23" s="77"/>
      <c r="H23" s="11">
        <v>30000000</v>
      </c>
      <c r="I23" s="2"/>
      <c r="J23" s="2"/>
      <c r="K23" s="2">
        <f t="shared" si="0"/>
        <v>30000000</v>
      </c>
      <c r="L23" s="2">
        <f t="shared" si="1"/>
        <v>30000000</v>
      </c>
      <c r="M23" s="64"/>
    </row>
    <row r="24" spans="1:13" s="23" customFormat="1" ht="153">
      <c r="A24" s="75"/>
      <c r="B24" s="9" t="s">
        <v>37</v>
      </c>
      <c r="C24" s="8" t="s">
        <v>63</v>
      </c>
      <c r="D24" s="8" t="s">
        <v>38</v>
      </c>
      <c r="E24" s="8" t="s">
        <v>39</v>
      </c>
      <c r="F24" s="2">
        <v>1500</v>
      </c>
      <c r="G24" s="77"/>
      <c r="H24" s="11">
        <v>290000000</v>
      </c>
      <c r="I24" s="2"/>
      <c r="J24" s="2"/>
      <c r="K24" s="2">
        <f t="shared" si="0"/>
        <v>290000000</v>
      </c>
      <c r="L24" s="2">
        <f t="shared" si="1"/>
        <v>290000000</v>
      </c>
      <c r="M24" s="64"/>
    </row>
    <row r="25" spans="1:13" s="23" customFormat="1" ht="89.25">
      <c r="A25" s="75"/>
      <c r="B25" s="58" t="s">
        <v>78</v>
      </c>
      <c r="C25" s="59" t="s">
        <v>64</v>
      </c>
      <c r="D25" s="8" t="s">
        <v>40</v>
      </c>
      <c r="E25" s="8" t="s">
        <v>41</v>
      </c>
      <c r="F25" s="5">
        <v>0.5</v>
      </c>
      <c r="G25" s="83" t="s">
        <v>96</v>
      </c>
      <c r="H25" s="79">
        <v>279377189</v>
      </c>
      <c r="I25" s="79"/>
      <c r="J25" s="79"/>
      <c r="K25" s="79">
        <f t="shared" si="0"/>
        <v>279377189</v>
      </c>
      <c r="L25" s="79">
        <f t="shared" si="1"/>
        <v>279377189</v>
      </c>
      <c r="M25" s="71" t="s">
        <v>86</v>
      </c>
    </row>
    <row r="26" spans="1:13" s="23" customFormat="1" ht="63.75">
      <c r="A26" s="75"/>
      <c r="B26" s="58"/>
      <c r="C26" s="59"/>
      <c r="D26" s="8" t="s">
        <v>44</v>
      </c>
      <c r="E26" s="8" t="s">
        <v>45</v>
      </c>
      <c r="F26" s="5">
        <v>1</v>
      </c>
      <c r="G26" s="84"/>
      <c r="H26" s="80"/>
      <c r="I26" s="80"/>
      <c r="J26" s="80"/>
      <c r="K26" s="80">
        <f t="shared" si="0"/>
        <v>0</v>
      </c>
      <c r="L26" s="80">
        <f t="shared" si="1"/>
        <v>0</v>
      </c>
      <c r="M26" s="72"/>
    </row>
    <row r="27" spans="1:13" s="23" customFormat="1" ht="51">
      <c r="A27" s="75"/>
      <c r="B27" s="58"/>
      <c r="C27" s="59"/>
      <c r="D27" s="8" t="s">
        <v>42</v>
      </c>
      <c r="E27" s="8" t="s">
        <v>43</v>
      </c>
      <c r="F27" s="5">
        <v>1</v>
      </c>
      <c r="G27" s="84"/>
      <c r="H27" s="80"/>
      <c r="I27" s="80"/>
      <c r="J27" s="80"/>
      <c r="K27" s="80">
        <f t="shared" si="0"/>
        <v>0</v>
      </c>
      <c r="L27" s="80">
        <f t="shared" si="1"/>
        <v>0</v>
      </c>
      <c r="M27" s="72"/>
    </row>
    <row r="28" spans="1:13" s="23" customFormat="1" ht="51.75" thickBot="1">
      <c r="A28" s="76"/>
      <c r="B28" s="70"/>
      <c r="C28" s="60"/>
      <c r="D28" s="10" t="s">
        <v>46</v>
      </c>
      <c r="E28" s="10" t="s">
        <v>47</v>
      </c>
      <c r="F28" s="29">
        <v>1</v>
      </c>
      <c r="G28" s="85"/>
      <c r="H28" s="81"/>
      <c r="I28" s="81"/>
      <c r="J28" s="81"/>
      <c r="K28" s="81">
        <f t="shared" si="0"/>
        <v>0</v>
      </c>
      <c r="L28" s="81">
        <f t="shared" si="1"/>
        <v>0</v>
      </c>
      <c r="M28" s="73"/>
    </row>
    <row r="29" spans="1:13" s="28" customFormat="1" ht="16.5" thickBot="1">
      <c r="A29" s="66" t="s">
        <v>79</v>
      </c>
      <c r="B29" s="67"/>
      <c r="C29" s="67"/>
      <c r="D29" s="67"/>
      <c r="E29" s="67"/>
      <c r="F29" s="67"/>
      <c r="G29" s="67"/>
      <c r="H29" s="30">
        <f>SUM(H8:H28)</f>
        <v>1624477189</v>
      </c>
      <c r="I29" s="30">
        <f>SUM(I8:I28)</f>
        <v>389222857</v>
      </c>
      <c r="J29" s="30"/>
      <c r="K29" s="30">
        <f>SUM(K8:K28)</f>
        <v>2013700046</v>
      </c>
      <c r="L29" s="31">
        <f>SUM(L8:L28)</f>
        <v>2013700046</v>
      </c>
      <c r="M29" s="32"/>
    </row>
    <row r="31" spans="1:8" ht="15.75">
      <c r="A31" s="45" t="s">
        <v>6</v>
      </c>
      <c r="B31" s="46"/>
      <c r="C31" s="46"/>
      <c r="D31" s="47"/>
      <c r="H31" s="28"/>
    </row>
    <row r="32" spans="1:4" ht="15.75">
      <c r="A32" s="48" t="s">
        <v>7</v>
      </c>
      <c r="B32" s="49"/>
      <c r="C32" s="49"/>
      <c r="D32" s="50"/>
    </row>
    <row r="33" spans="1:4" ht="15">
      <c r="A33" s="42" t="s">
        <v>5</v>
      </c>
      <c r="B33" s="43"/>
      <c r="C33" s="43"/>
      <c r="D33" s="44"/>
    </row>
  </sheetData>
  <sheetProtection/>
  <mergeCells count="57">
    <mergeCell ref="M14:M16"/>
    <mergeCell ref="L14:L15"/>
    <mergeCell ref="L16:L18"/>
    <mergeCell ref="I15:I16"/>
    <mergeCell ref="J15:J16"/>
    <mergeCell ref="K15:K16"/>
    <mergeCell ref="D16:D17"/>
    <mergeCell ref="E16:E17"/>
    <mergeCell ref="F14:F15"/>
    <mergeCell ref="F16:F18"/>
    <mergeCell ref="G15:G16"/>
    <mergeCell ref="H15:H16"/>
    <mergeCell ref="C14:C15"/>
    <mergeCell ref="D14:D15"/>
    <mergeCell ref="L25:L28"/>
    <mergeCell ref="G25:G28"/>
    <mergeCell ref="M17:M18"/>
    <mergeCell ref="M19:M24"/>
    <mergeCell ref="I17:I18"/>
    <mergeCell ref="J17:J18"/>
    <mergeCell ref="E14:E15"/>
    <mergeCell ref="C16:C17"/>
    <mergeCell ref="G19:G24"/>
    <mergeCell ref="H17:H18"/>
    <mergeCell ref="K17:K18"/>
    <mergeCell ref="H25:H28"/>
    <mergeCell ref="I25:I28"/>
    <mergeCell ref="J25:J28"/>
    <mergeCell ref="K25:K28"/>
    <mergeCell ref="A31:D31"/>
    <mergeCell ref="A32:D32"/>
    <mergeCell ref="G8:G9"/>
    <mergeCell ref="M8:M9"/>
    <mergeCell ref="G17:G18"/>
    <mergeCell ref="A29:G29"/>
    <mergeCell ref="B8:B18"/>
    <mergeCell ref="B25:B28"/>
    <mergeCell ref="M25:M28"/>
    <mergeCell ref="A8:A28"/>
    <mergeCell ref="A33:D33"/>
    <mergeCell ref="A1:D1"/>
    <mergeCell ref="A2:D2"/>
    <mergeCell ref="A3:D3"/>
    <mergeCell ref="D5:E6"/>
    <mergeCell ref="C5:C7"/>
    <mergeCell ref="B5:B7"/>
    <mergeCell ref="A5:A7"/>
    <mergeCell ref="B19:B23"/>
    <mergeCell ref="C25:C28"/>
    <mergeCell ref="F5:F7"/>
    <mergeCell ref="H5:K5"/>
    <mergeCell ref="M5:M7"/>
    <mergeCell ref="H6:H7"/>
    <mergeCell ref="I6:J6"/>
    <mergeCell ref="K6:K7"/>
    <mergeCell ref="G5:G7"/>
    <mergeCell ref="L5:L7"/>
  </mergeCells>
  <printOptions horizontalCentered="1"/>
  <pageMargins left="0.1968503937007874" right="0.1968503937007874" top="0.9055118110236221" bottom="0.31496062992125984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XP SP3</cp:lastModifiedBy>
  <cp:lastPrinted>2008-12-02T16:09:17Z</cp:lastPrinted>
  <dcterms:created xsi:type="dcterms:W3CDTF">2005-09-30T21:17:52Z</dcterms:created>
  <dcterms:modified xsi:type="dcterms:W3CDTF">2009-10-27T15:44:20Z</dcterms:modified>
  <cp:category/>
  <cp:version/>
  <cp:contentType/>
  <cp:contentStatus/>
</cp:coreProperties>
</file>