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53" activeTab="0"/>
  </bookViews>
  <sheets>
    <sheet name="PPR09 Jovenes en la jugad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<sst xmlns="http://schemas.openxmlformats.org/spreadsheetml/2006/main" count="59" uniqueCount="59">
  <si>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TOTAL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</si>
  <si>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</si>
  <si>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</si>
  <si>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</si>
  <si>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</si>
  <si>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</si>
  <si>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</si>
  <si>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</si>
  <si>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</si>
  <si>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</si>
  <si>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</si>
  <si>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</si>
  <si>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PROGRAMA JOVENES EN LA JUGADA</t>
  </si>
  <si>
    <t>DIANA DE LOS RIOS HIDALGO - Dirección Administrativa de la Juventud.</t>
  </si>
  <si>
    <t>Exclusión de la población adolescente y joven para participar proactivamente  en los procesos sociales, económicos, políticos y culturales del municipio y desarrollarse de manera integral. Vulnerabilidad en el ejercicio de sus derechos</t>
  </si>
  <si>
    <t>Incluir  a la  población  adolescente y joven y promover  espacios para que participe activa y corresponsablemente en su propio desarrollo y  en el de su comunidad.</t>
  </si>
  <si>
    <t>Fortalecer los mecanismos mediante los cuales los adolescentes y  jóvenes ejercen de manera efectiva su derecho a participar.</t>
  </si>
  <si>
    <t>Se realizaran cabildos juveniles articulados al proceso de  presupuestacion participativa</t>
  </si>
  <si>
    <t>Cabildos juveniles realizados</t>
  </si>
  <si>
    <t>Se capacitará a 2000 jóvenes para la conformación del Consejo Municipal de Juventud.</t>
  </si>
  <si>
    <t>Jóvenes capacitados para la conformación del Consejo Municipal de Juventud</t>
  </si>
  <si>
    <t>Se reactivará el Consejo Municipal de Juventud para que ejerza sus funciones.</t>
  </si>
  <si>
    <t>Consejo Municipal de Juventud ejerciendo  sus funciones</t>
  </si>
  <si>
    <t>Se Implementará la Política pública de infancia, adolescencia y juventud con la aprobación del Concejo Municipal.</t>
  </si>
  <si>
    <t>Política pública de infancia, adolescencia y juventud aprobada e implementada.</t>
  </si>
  <si>
    <t>Se creará espacios de participación para niños, niñas, adolescentes y jóvenes en diferentes medios de comunicación (radio, prensa y televisión)</t>
  </si>
  <si>
    <t>Espacios de participación para niños, niñas, adolescentes y jóvenes en diferentes medios de comunicación creados.</t>
  </si>
  <si>
    <t>Fortalecer mecanismos que promuevan los entornos de protección y factores de protección tanto internos como externos a los niños, niñas, adolescentes y jóvenes con el propósito de prevenir problemáticas sociales y atenuar el riesgo al que se encuentran</t>
  </si>
  <si>
    <t>Se capacitará a 10.000 niños, niñas, adolescentes y jóvenes en resiliencia y habilidades para la vida.</t>
  </si>
  <si>
    <t>Niños, niñas, adolescentes y jóvenes capacitados en resiliencia y habilidades para la vida.</t>
  </si>
  <si>
    <t>Se capacitará a 5.000 jóvenes multiplicadores en temas de prevención relacionado con salud sexual y reproductiva, VIH SIDA, maternidad y paternidad a temprana edad.</t>
  </si>
  <si>
    <t>Jóvenes capacitados en temas de prevención relacionados con salud sexual y reproductiva, VIH SIDA, maternidad  y paternidad a temprana edad, para multiplicarlo a niños, niñas adolescentes y jóvenes del Municipio de Pasto.</t>
  </si>
  <si>
    <t>Se realizaran acciones preventivas para evitar el consumo de alcohol y sustancias psicoactivas con  la participación de 20.000 niños, niñas, adolescentes y jóvenes.</t>
  </si>
  <si>
    <t>Niños, niñas, adolescentes y jóvenes vinculados a acciones preventivas para evitar el consumo de alcohol y sustancias psicoactivas.</t>
  </si>
  <si>
    <t>Se realizará prevención en la vinculación a grupos armados, pandillas y se capacitará en habilidades para la convivencia pacífica, con 5.000 jóvenes multiplicadores.</t>
  </si>
  <si>
    <t>Niños, niñas, adolescentes y jóvenes capacitados para  prevenir problemáticas sociales como el pandillismo y la violencia en las comunas y corregimientos del municipio de Pasto.</t>
  </si>
  <si>
    <t>Se sensibilizará  y capacitará 5.000 habitantes de comunas y corregimientos para generar entornos  protectores para los niños, niñas, adolescentes y jóvenes.</t>
  </si>
  <si>
    <t>Habitantes  que participan en procesos de sensibilización y capacitación para generar  entornos protectores para los niños, niñas, adolescentes y jóvenes.</t>
  </si>
  <si>
    <t>Promover el desarrollo integral del joven, teniendo  en cuenta el talento cultural, artístico, científico, tecnológico, deportivo, empresarial y de liderazgo.</t>
  </si>
  <si>
    <t>Se realizarán 32 encuentros de intercambio cultural en todas las comunas y corregimientos con la participación de las tribus urbanas, jóvenes artesanos, jóvenes empresarios, jóvenes que  practican deportes extremos, grupos de teatro juvenil, grupos de danzas juveniles y en general jóvenes  con diferentes habilidades y talentos.</t>
  </si>
  <si>
    <t>Jóvenes participando en encuentros de intercambio cultural como alternativa para el uso adecuado del tiempo libre, recreación, expresión cultura.</t>
  </si>
  <si>
    <t>Se gestionarán 300 cupos para formación técnica y para el trabajo  para jóvenes de escasos recursos.</t>
  </si>
  <si>
    <t>Jóvenes  de escasos recursos acceden a formación técnica y para el trabajo.</t>
  </si>
  <si>
    <t>Se realizarán  una feria anual para identificar y promover el talento joven en lo cultural, artístico, deportivo, tecnológico y empresarial.</t>
  </si>
  <si>
    <t>Ferias realizadas para identificar y promover el talento  joven en lo cultura, artístico, deportivo, tecnológico y  empresarial.</t>
  </si>
  <si>
    <t>Se fortalecerán redes, clubes y organizaciones juveniles para su efectiva proyección.</t>
  </si>
  <si>
    <t>Redes, clubes y organizaciones juveniles fortalecidos para su efectiva proyección.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</si>
  <si>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</si>
  <si>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</si>
  <si>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</si>
  <si>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</si>
  <si>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</si>
  <si>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</si>
  <si>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</si>
  <si>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</si>
  <si>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EJE ESTRATEGICO EQUIDAD Y HUMANIDAD</t>
  </si>
  <si>
    <t>COSTO POR META</t>
  </si>
  <si>
    <t>Coop Internacional</t>
  </si>
  <si>
    <r>
      <t>Programa de protección integral para adolescentes y jóvenes en situación de alto riesgo de las comunas 5 y 10 del Municipio de Pasto</t>
    </r>
    <r>
      <rPr>
        <b/>
        <sz val="16"/>
        <rFont val="Arial"/>
        <family val="2"/>
      </rPr>
      <t xml:space="preserve">.  </t>
    </r>
    <r>
      <rPr>
        <b/>
        <sz val="16"/>
        <color indexed="10"/>
        <rFont val="Arial"/>
        <family val="2"/>
      </rPr>
      <t>2009520010076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</si>
</sst>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24" fillId="24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6" fillId="24" borderId="0" xfId="53" applyFont="1" applyFill="1" applyAlignment="1">
      <alignment horizontal="left"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24" borderId="0" xfId="53" applyFont="1" applyFill="1" applyAlignment="1">
      <alignment horizontal="center" vertical="center" wrapText="1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1" xfId="53" applyFont="1" applyBorder="1" applyAlignment="1">
      <alignment horizontal="justify" vertical="center" wrapText="1"/>
      <protection/>
    </xf>
    <xf numFmtId="3" fontId="4" fillId="0" borderId="10" xfId="53" applyNumberFormat="1" applyFont="1" applyBorder="1" applyAlignment="1">
      <alignment horizontal="center" vertical="center"/>
      <protection/>
    </xf>
    <xf numFmtId="9" fontId="4" fillId="0" borderId="10" xfId="55" applyFont="1" applyBorder="1" applyAlignment="1">
      <alignment horizontal="center" vertical="center"/>
    </xf>
    <xf numFmtId="3" fontId="4" fillId="0" borderId="11" xfId="53" applyNumberFormat="1" applyFont="1" applyBorder="1" applyAlignment="1">
      <alignment horizontal="center" vertical="center"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wrapText="1"/>
      <protection/>
    </xf>
    <xf numFmtId="0" fontId="0" fillId="0" borderId="0" xfId="53" applyFont="1" applyFill="1" applyAlignment="1">
      <alignment horizontal="center" vertical="center" wrapText="1"/>
      <protection/>
    </xf>
    <xf numFmtId="49" fontId="0" fillId="25" borderId="12" xfId="53" applyNumberFormat="1" applyFont="1" applyFill="1" applyBorder="1" applyAlignment="1">
      <alignment horizontal="center" vertical="center" wrapText="1"/>
      <protection/>
    </xf>
    <xf numFmtId="49" fontId="0" fillId="25" borderId="13" xfId="53" applyNumberFormat="1" applyFont="1" applyFill="1" applyBorder="1" applyAlignment="1">
      <alignment horizontal="center" vertical="center" wrapText="1"/>
      <protection/>
    </xf>
    <xf numFmtId="3" fontId="24" fillId="0" borderId="14" xfId="53" applyNumberFormat="1" applyFont="1" applyBorder="1" applyAlignment="1">
      <alignment wrapText="1"/>
      <protection/>
    </xf>
    <xf numFmtId="3" fontId="24" fillId="0" borderId="15" xfId="53" applyNumberFormat="1" applyFont="1" applyBorder="1" applyAlignment="1">
      <alignment wrapText="1"/>
      <protection/>
    </xf>
    <xf numFmtId="3" fontId="24" fillId="0" borderId="16" xfId="53" applyNumberFormat="1" applyFont="1" applyBorder="1" applyAlignment="1">
      <alignment wrapText="1"/>
      <protection/>
    </xf>
    <xf numFmtId="3" fontId="24" fillId="0" borderId="17" xfId="53" applyNumberFormat="1" applyFont="1" applyBorder="1" applyAlignment="1">
      <alignment wrapText="1"/>
      <protection/>
    </xf>
    <xf numFmtId="3" fontId="3" fillId="0" borderId="0" xfId="53" applyNumberFormat="1" applyFont="1" applyAlignment="1">
      <alignment horizontal="center" vertical="center" wrapText="1"/>
      <protection/>
    </xf>
    <xf numFmtId="0" fontId="5" fillId="22" borderId="10" xfId="53" applyFont="1" applyFill="1" applyBorder="1" applyAlignment="1">
      <alignment horizontal="center" vertical="center" wrapText="1"/>
      <protection/>
    </xf>
    <xf numFmtId="0" fontId="0" fillId="25" borderId="10" xfId="53" applyFont="1" applyFill="1" applyBorder="1" applyAlignment="1">
      <alignment horizontal="center" vertical="center" wrapText="1"/>
      <protection/>
    </xf>
    <xf numFmtId="0" fontId="28" fillId="2" borderId="13" xfId="53" applyFont="1" applyFill="1" applyBorder="1" applyAlignment="1">
      <alignment horizontal="center" vertical="center"/>
      <protection/>
    </xf>
    <xf numFmtId="0" fontId="28" fillId="2" borderId="18" xfId="53" applyFont="1" applyFill="1" applyBorder="1" applyAlignment="1">
      <alignment horizontal="center" vertical="center"/>
      <protection/>
    </xf>
    <xf numFmtId="0" fontId="28" fillId="2" borderId="12" xfId="53" applyFont="1" applyFill="1" applyBorder="1" applyAlignment="1">
      <alignment horizontal="center" vertical="center"/>
      <protection/>
    </xf>
    <xf numFmtId="3" fontId="27" fillId="0" borderId="11" xfId="53" applyNumberFormat="1" applyFont="1" applyBorder="1" applyAlignment="1">
      <alignment horizontal="center" vertical="center" wrapText="1"/>
      <protection/>
    </xf>
    <xf numFmtId="3" fontId="27" fillId="0" borderId="19" xfId="53" applyNumberFormat="1" applyFont="1" applyBorder="1" applyAlignment="1">
      <alignment horizontal="center" vertical="center" wrapText="1"/>
      <protection/>
    </xf>
    <xf numFmtId="3" fontId="27" fillId="0" borderId="20" xfId="53" applyNumberFormat="1" applyFont="1" applyBorder="1" applyAlignment="1">
      <alignment horizontal="center" vertical="center" wrapText="1"/>
      <protection/>
    </xf>
    <xf numFmtId="0" fontId="24" fillId="26" borderId="21" xfId="53" applyFont="1" applyFill="1" applyBorder="1" applyAlignment="1">
      <alignment horizontal="center" vertical="center" wrapText="1"/>
      <protection/>
    </xf>
    <xf numFmtId="0" fontId="24" fillId="26" borderId="22" xfId="53" applyFont="1" applyFill="1" applyBorder="1" applyAlignment="1">
      <alignment horizontal="center" vertical="center" wrapText="1"/>
      <protection/>
    </xf>
    <xf numFmtId="0" fontId="24" fillId="26" borderId="23" xfId="53" applyFont="1" applyFill="1" applyBorder="1" applyAlignment="1">
      <alignment horizontal="center" vertical="center" wrapText="1"/>
      <protection/>
    </xf>
    <xf numFmtId="0" fontId="24" fillId="2" borderId="13" xfId="53" applyFont="1" applyFill="1" applyBorder="1" applyAlignment="1">
      <alignment horizontal="center" vertical="center"/>
      <protection/>
    </xf>
    <xf numFmtId="0" fontId="24" fillId="2" borderId="18" xfId="53" applyFont="1" applyFill="1" applyBorder="1" applyAlignment="1">
      <alignment horizontal="center" vertical="center"/>
      <protection/>
    </xf>
    <xf numFmtId="0" fontId="24" fillId="2" borderId="12" xfId="53" applyFont="1" applyFill="1" applyBorder="1" applyAlignment="1">
      <alignment horizontal="center" vertical="center"/>
      <protection/>
    </xf>
    <xf numFmtId="0" fontId="25" fillId="9" borderId="13" xfId="53" applyFont="1" applyFill="1" applyBorder="1" applyAlignment="1">
      <alignment horizontal="center" vertical="center"/>
      <protection/>
    </xf>
    <xf numFmtId="0" fontId="25" fillId="9" borderId="18" xfId="53" applyFont="1" applyFill="1" applyBorder="1" applyAlignment="1">
      <alignment horizontal="center" vertical="center"/>
      <protection/>
    </xf>
    <xf numFmtId="0" fontId="25" fillId="9" borderId="12" xfId="53" applyFont="1" applyFill="1" applyBorder="1" applyAlignment="1">
      <alignment horizontal="center" vertical="center"/>
      <protection/>
    </xf>
    <xf numFmtId="0" fontId="5" fillId="8" borderId="11" xfId="53" applyFont="1" applyFill="1" applyBorder="1" applyAlignment="1">
      <alignment horizontal="center" vertical="center" wrapText="1"/>
      <protection/>
    </xf>
    <xf numFmtId="0" fontId="5" fillId="8" borderId="19" xfId="53" applyFont="1" applyFill="1" applyBorder="1" applyAlignment="1">
      <alignment horizontal="center" vertical="center" wrapText="1"/>
      <protection/>
    </xf>
    <xf numFmtId="0" fontId="5" fillId="8" borderId="24" xfId="53" applyFont="1" applyFill="1" applyBorder="1" applyAlignment="1">
      <alignment horizontal="center" vertical="center" wrapText="1"/>
      <protection/>
    </xf>
    <xf numFmtId="0" fontId="5" fillId="8" borderId="10" xfId="53" applyFont="1" applyFill="1" applyBorder="1" applyAlignment="1">
      <alignment horizontal="center" vertical="center" wrapText="1"/>
      <protection/>
    </xf>
    <xf numFmtId="0" fontId="5" fillId="22" borderId="21" xfId="53" applyFont="1" applyFill="1" applyBorder="1" applyAlignment="1">
      <alignment horizontal="center" vertical="center" wrapText="1"/>
      <protection/>
    </xf>
    <xf numFmtId="0" fontId="5" fillId="22" borderId="22" xfId="53" applyFont="1" applyFill="1" applyBorder="1" applyAlignment="1">
      <alignment horizontal="center" vertical="center" wrapText="1"/>
      <protection/>
    </xf>
    <xf numFmtId="0" fontId="5" fillId="22" borderId="25" xfId="53" applyFont="1" applyFill="1" applyBorder="1" applyAlignment="1">
      <alignment horizontal="center" vertical="center" wrapText="1"/>
      <protection/>
    </xf>
    <xf numFmtId="0" fontId="5" fillId="22" borderId="26" xfId="53" applyFont="1" applyFill="1" applyBorder="1" applyAlignment="1">
      <alignment horizontal="center" vertical="center" wrapText="1"/>
      <protection/>
    </xf>
    <xf numFmtId="49" fontId="0" fillId="25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4" fillId="0" borderId="11" xfId="53" applyFont="1" applyBorder="1" applyAlignment="1">
      <alignment horizontal="justify" vertical="center" wrapText="1"/>
      <protection/>
    </xf>
    <xf numFmtId="0" fontId="4" fillId="0" borderId="19" xfId="53" applyFont="1" applyBorder="1" applyAlignment="1">
      <alignment horizontal="justify" vertical="center" wrapText="1"/>
      <protection/>
    </xf>
    <xf numFmtId="0" fontId="4" fillId="0" borderId="24" xfId="53" applyFont="1" applyBorder="1" applyAlignment="1">
      <alignment horizontal="justify" vertical="center" wrapText="1"/>
      <protection/>
    </xf>
    <xf numFmtId="0" fontId="5" fillId="9" borderId="13" xfId="53" applyFont="1" applyFill="1" applyBorder="1" applyAlignment="1">
      <alignment horizontal="center" vertical="center"/>
      <protection/>
    </xf>
    <xf numFmtId="0" fontId="5" fillId="9" borderId="18" xfId="53" applyFont="1" applyFill="1" applyBorder="1" applyAlignment="1">
      <alignment horizontal="center" vertical="center"/>
      <protection/>
    </xf>
    <xf numFmtId="0" fontId="5" fillId="9" borderId="12" xfId="53" applyFont="1" applyFill="1" applyBorder="1" applyAlignment="1">
      <alignment horizontal="center" vertical="center"/>
      <protection/>
    </xf>
    <xf numFmtId="49" fontId="0" fillId="25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0" fontId="24" fillId="0" borderId="27" xfId="53" applyFont="1" applyBorder="1" applyAlignment="1">
      <alignment horizontal="center" wrapText="1"/>
      <protection/>
    </xf>
    <xf numFmtId="0" fontId="24" fillId="0" borderId="14" xfId="53" applyFont="1" applyBorder="1" applyAlignment="1">
      <alignment horizontal="center" wrapText="1"/>
      <protection/>
    </xf>
    <xf numFmtId="3" fontId="0" fillId="25" borderId="10" xfId="53" applyNumberFormat="1" applyFont="1" applyFill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P26"/>
  <sheetViews>
    <sheetView tabSelected="1" view="pageBreakPreview" zoomScale="60" zoomScaleNormal="70" zoomScalePageLayoutView="0" workbookViewId="0" topLeftCell="D13">
      <selection activeCell="A22" sqref="A22:G22"/>
    </sheetView>
  </sheetViews>
  <sheetFormatPr defaultColWidth="11.421875" defaultRowHeight="12.75"/>
  <cols>
    <col min="1" max="1" width="20.00390625" style="4" customWidth="1"/>
    <col min="2" max="2" width="19.421875" style="4" customWidth="1"/>
    <col min="3" max="3" width="23.00390625" style="4" customWidth="1"/>
    <col min="4" max="4" width="43.28125" style="4" customWidth="1"/>
    <col min="5" max="5" width="36.421875" style="4" customWidth="1"/>
    <col min="6" max="6" width="12.8515625" style="4" customWidth="1"/>
    <col min="7" max="7" width="23.8515625" style="4" customWidth="1"/>
    <col min="8" max="8" width="16.140625" style="4" customWidth="1"/>
    <col min="9" max="9" width="16.28125" style="4" bestFit="1" customWidth="1"/>
    <col min="10" max="10" width="14.28125" style="4" customWidth="1"/>
    <col min="11" max="11" width="16.421875" style="4" bestFit="1" customWidth="1"/>
    <col min="12" max="12" width="16.421875" style="24" customWidth="1"/>
    <col min="13" max="13" width="18.00390625" style="4" customWidth="1"/>
    <col min="14" max="16384" width="11.421875" style="4" customWidth="1"/>
  </cols>
  <sheetData>
    <row r="1" spans="1:7" ht="15.75">
      <c r="A1" s="33" t="s">
        <v>11</v>
      </c>
      <c r="B1" s="34"/>
      <c r="C1" s="34"/>
      <c r="D1" s="35"/>
      <c r="E1" s="3"/>
      <c r="F1" s="3"/>
      <c r="G1" s="3"/>
    </row>
    <row r="2" spans="1:7" ht="15.75">
      <c r="A2" s="36" t="s">
        <v>55</v>
      </c>
      <c r="B2" s="37"/>
      <c r="C2" s="37"/>
      <c r="D2" s="38"/>
      <c r="E2" s="5"/>
      <c r="F2" s="5"/>
      <c r="G2" s="5"/>
    </row>
    <row r="3" spans="1:68" s="6" customFormat="1" ht="15">
      <c r="A3" s="39" t="s">
        <v>12</v>
      </c>
      <c r="B3" s="40"/>
      <c r="C3" s="40"/>
      <c r="D3" s="41"/>
      <c r="E3" s="5"/>
      <c r="F3" s="5"/>
      <c r="G3" s="5"/>
      <c r="H3" s="4"/>
      <c r="I3" s="4"/>
      <c r="J3" s="4"/>
      <c r="K3" s="4"/>
      <c r="L3" s="2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s="6" customFormat="1" ht="12">
      <c r="A4" s="5"/>
      <c r="C4" s="5"/>
      <c r="D4" s="5"/>
      <c r="E4" s="5"/>
      <c r="F4" s="5"/>
      <c r="H4" s="4"/>
      <c r="I4" s="4"/>
      <c r="J4" s="4"/>
      <c r="K4" s="4"/>
      <c r="L4" s="2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17" customFormat="1" ht="12.75">
      <c r="A5" s="42" t="s">
        <v>50</v>
      </c>
      <c r="B5" s="45" t="s">
        <v>49</v>
      </c>
      <c r="C5" s="45" t="s">
        <v>48</v>
      </c>
      <c r="D5" s="46" t="s">
        <v>51</v>
      </c>
      <c r="E5" s="47"/>
      <c r="F5" s="50" t="s">
        <v>1</v>
      </c>
      <c r="G5" s="50" t="s">
        <v>2</v>
      </c>
      <c r="H5" s="50" t="s">
        <v>3</v>
      </c>
      <c r="I5" s="50"/>
      <c r="J5" s="50"/>
      <c r="K5" s="50"/>
      <c r="L5" s="62" t="s">
        <v>56</v>
      </c>
      <c r="M5" s="26" t="s">
        <v>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17" customFormat="1" ht="12.75">
      <c r="A6" s="43"/>
      <c r="B6" s="45"/>
      <c r="C6" s="42"/>
      <c r="D6" s="48"/>
      <c r="E6" s="49"/>
      <c r="F6" s="50"/>
      <c r="G6" s="50"/>
      <c r="H6" s="50" t="s">
        <v>5</v>
      </c>
      <c r="I6" s="58" t="s">
        <v>6</v>
      </c>
      <c r="J6" s="58"/>
      <c r="K6" s="50" t="s">
        <v>7</v>
      </c>
      <c r="L6" s="62"/>
      <c r="M6" s="2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7" customFormat="1" ht="25.5">
      <c r="A7" s="44"/>
      <c r="B7" s="45"/>
      <c r="C7" s="42"/>
      <c r="D7" s="25" t="s">
        <v>8</v>
      </c>
      <c r="E7" s="25" t="s">
        <v>47</v>
      </c>
      <c r="F7" s="50"/>
      <c r="G7" s="50"/>
      <c r="H7" s="50"/>
      <c r="I7" s="18" t="s">
        <v>9</v>
      </c>
      <c r="J7" s="19" t="s">
        <v>10</v>
      </c>
      <c r="K7" s="50"/>
      <c r="L7" s="62"/>
      <c r="M7" s="2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s="8" customFormat="1" ht="45">
      <c r="A8" s="51" t="s">
        <v>14</v>
      </c>
      <c r="B8" s="51" t="s">
        <v>15</v>
      </c>
      <c r="C8" s="52" t="s">
        <v>16</v>
      </c>
      <c r="D8" s="2" t="s">
        <v>17</v>
      </c>
      <c r="E8" s="2" t="s">
        <v>18</v>
      </c>
      <c r="F8" s="12">
        <v>1</v>
      </c>
      <c r="G8" s="63" t="s">
        <v>58</v>
      </c>
      <c r="H8" s="9">
        <v>5000000</v>
      </c>
      <c r="I8" s="1"/>
      <c r="J8" s="1"/>
      <c r="K8" s="9">
        <f>I8+H8</f>
        <v>5000000</v>
      </c>
      <c r="L8" s="9">
        <f>K8</f>
        <v>5000000</v>
      </c>
      <c r="M8" s="30" t="s">
        <v>13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s="8" customFormat="1" ht="45">
      <c r="A9" s="51"/>
      <c r="B9" s="51"/>
      <c r="C9" s="53"/>
      <c r="D9" s="2" t="s">
        <v>19</v>
      </c>
      <c r="E9" s="2" t="s">
        <v>20</v>
      </c>
      <c r="F9" s="12">
        <v>1000</v>
      </c>
      <c r="G9" s="59"/>
      <c r="H9" s="9">
        <v>2000000</v>
      </c>
      <c r="I9" s="1"/>
      <c r="J9" s="1"/>
      <c r="K9" s="9">
        <f aca="true" t="shared" si="0" ref="K9:K21">I9+H9</f>
        <v>2000000</v>
      </c>
      <c r="L9" s="9">
        <f aca="true" t="shared" si="1" ref="L9:L21">K9</f>
        <v>2000000</v>
      </c>
      <c r="M9" s="3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s="8" customFormat="1" ht="30">
      <c r="A10" s="51"/>
      <c r="B10" s="51"/>
      <c r="C10" s="53"/>
      <c r="D10" s="2" t="s">
        <v>21</v>
      </c>
      <c r="E10" s="2" t="s">
        <v>22</v>
      </c>
      <c r="F10" s="13">
        <v>0.5</v>
      </c>
      <c r="G10" s="59"/>
      <c r="H10" s="9">
        <v>47500000</v>
      </c>
      <c r="I10" s="1"/>
      <c r="J10" s="1"/>
      <c r="K10" s="9">
        <f t="shared" si="0"/>
        <v>47500000</v>
      </c>
      <c r="L10" s="9">
        <f t="shared" si="1"/>
        <v>47500000</v>
      </c>
      <c r="M10" s="3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s="8" customFormat="1" ht="45">
      <c r="A11" s="51"/>
      <c r="B11" s="51"/>
      <c r="C11" s="53"/>
      <c r="D11" s="2" t="s">
        <v>23</v>
      </c>
      <c r="E11" s="2" t="s">
        <v>24</v>
      </c>
      <c r="F11" s="12">
        <v>1</v>
      </c>
      <c r="G11" s="59"/>
      <c r="H11" s="9">
        <v>70000000</v>
      </c>
      <c r="I11" s="9">
        <v>250000000</v>
      </c>
      <c r="J11" s="1" t="s">
        <v>57</v>
      </c>
      <c r="K11" s="9">
        <f t="shared" si="0"/>
        <v>320000000</v>
      </c>
      <c r="L11" s="9">
        <f t="shared" si="1"/>
        <v>320000000</v>
      </c>
      <c r="M11" s="3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s="8" customFormat="1" ht="60">
      <c r="A12" s="51"/>
      <c r="B12" s="51"/>
      <c r="C12" s="54"/>
      <c r="D12" s="2" t="s">
        <v>25</v>
      </c>
      <c r="E12" s="2" t="s">
        <v>26</v>
      </c>
      <c r="F12" s="12">
        <v>2</v>
      </c>
      <c r="G12" s="59"/>
      <c r="H12" s="9">
        <v>10000000</v>
      </c>
      <c r="I12" s="1"/>
      <c r="J12" s="1"/>
      <c r="K12" s="9">
        <f t="shared" si="0"/>
        <v>10000000</v>
      </c>
      <c r="L12" s="9">
        <f t="shared" si="1"/>
        <v>10000000</v>
      </c>
      <c r="M12" s="3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s="8" customFormat="1" ht="45">
      <c r="A13" s="51"/>
      <c r="B13" s="51"/>
      <c r="C13" s="52" t="s">
        <v>27</v>
      </c>
      <c r="D13" s="2" t="s">
        <v>28</v>
      </c>
      <c r="E13" s="2" t="s">
        <v>29</v>
      </c>
      <c r="F13" s="12">
        <v>2500</v>
      </c>
      <c r="G13" s="59"/>
      <c r="H13" s="9">
        <v>6000000</v>
      </c>
      <c r="I13" s="1"/>
      <c r="J13" s="1"/>
      <c r="K13" s="9">
        <f t="shared" si="0"/>
        <v>6000000</v>
      </c>
      <c r="L13" s="9">
        <f t="shared" si="1"/>
        <v>6000000</v>
      </c>
      <c r="M13" s="3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s="8" customFormat="1" ht="105">
      <c r="A14" s="51"/>
      <c r="B14" s="51"/>
      <c r="C14" s="53"/>
      <c r="D14" s="2" t="s">
        <v>30</v>
      </c>
      <c r="E14" s="2" t="s">
        <v>31</v>
      </c>
      <c r="F14" s="12">
        <v>1000</v>
      </c>
      <c r="G14" s="59"/>
      <c r="H14" s="9">
        <v>6000000</v>
      </c>
      <c r="I14" s="1"/>
      <c r="J14" s="1"/>
      <c r="K14" s="9">
        <f t="shared" si="0"/>
        <v>6000000</v>
      </c>
      <c r="L14" s="9">
        <f t="shared" si="1"/>
        <v>6000000</v>
      </c>
      <c r="M14" s="3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13" s="7" customFormat="1" ht="75">
      <c r="A15" s="51"/>
      <c r="B15" s="51"/>
      <c r="C15" s="53"/>
      <c r="D15" s="2" t="s">
        <v>32</v>
      </c>
      <c r="E15" s="2" t="s">
        <v>33</v>
      </c>
      <c r="F15" s="12">
        <v>5000</v>
      </c>
      <c r="G15" s="59"/>
      <c r="H15" s="9">
        <v>5000000</v>
      </c>
      <c r="I15" s="1"/>
      <c r="J15" s="1"/>
      <c r="K15" s="9">
        <f t="shared" si="0"/>
        <v>5000000</v>
      </c>
      <c r="L15" s="9">
        <f t="shared" si="1"/>
        <v>5000000</v>
      </c>
      <c r="M15" s="31"/>
    </row>
    <row r="16" spans="1:13" s="7" customFormat="1" ht="90">
      <c r="A16" s="51"/>
      <c r="B16" s="51"/>
      <c r="C16" s="53"/>
      <c r="D16" s="2" t="s">
        <v>34</v>
      </c>
      <c r="E16" s="2" t="s">
        <v>35</v>
      </c>
      <c r="F16" s="12">
        <v>1000</v>
      </c>
      <c r="G16" s="59"/>
      <c r="H16" s="9">
        <v>8000000</v>
      </c>
      <c r="I16" s="1"/>
      <c r="J16" s="1"/>
      <c r="K16" s="9">
        <f t="shared" si="0"/>
        <v>8000000</v>
      </c>
      <c r="L16" s="9">
        <f t="shared" si="1"/>
        <v>8000000</v>
      </c>
      <c r="M16" s="31"/>
    </row>
    <row r="17" spans="1:13" s="7" customFormat="1" ht="90">
      <c r="A17" s="51"/>
      <c r="B17" s="51"/>
      <c r="C17" s="54"/>
      <c r="D17" s="2" t="s">
        <v>36</v>
      </c>
      <c r="E17" s="2" t="s">
        <v>37</v>
      </c>
      <c r="F17" s="12">
        <v>1000</v>
      </c>
      <c r="G17" s="59"/>
      <c r="H17" s="9">
        <v>10000000</v>
      </c>
      <c r="I17" s="1"/>
      <c r="J17" s="1"/>
      <c r="K17" s="9">
        <f t="shared" si="0"/>
        <v>10000000</v>
      </c>
      <c r="L17" s="9">
        <f t="shared" si="1"/>
        <v>10000000</v>
      </c>
      <c r="M17" s="31"/>
    </row>
    <row r="18" spans="1:13" s="7" customFormat="1" ht="135">
      <c r="A18" s="51"/>
      <c r="B18" s="51"/>
      <c r="C18" s="51" t="s">
        <v>38</v>
      </c>
      <c r="D18" s="2" t="s">
        <v>39</v>
      </c>
      <c r="E18" s="2" t="s">
        <v>40</v>
      </c>
      <c r="F18" s="12">
        <v>8</v>
      </c>
      <c r="G18" s="59"/>
      <c r="H18" s="9">
        <v>10500000</v>
      </c>
      <c r="I18" s="1"/>
      <c r="J18" s="1"/>
      <c r="K18" s="9">
        <f t="shared" si="0"/>
        <v>10500000</v>
      </c>
      <c r="L18" s="9">
        <f t="shared" si="1"/>
        <v>10500000</v>
      </c>
      <c r="M18" s="31"/>
    </row>
    <row r="19" spans="1:13" s="7" customFormat="1" ht="45">
      <c r="A19" s="51"/>
      <c r="B19" s="51"/>
      <c r="C19" s="51"/>
      <c r="D19" s="2" t="s">
        <v>41</v>
      </c>
      <c r="E19" s="2" t="s">
        <v>42</v>
      </c>
      <c r="F19" s="12">
        <v>50</v>
      </c>
      <c r="G19" s="59"/>
      <c r="H19" s="9">
        <v>3000000</v>
      </c>
      <c r="I19" s="1"/>
      <c r="J19" s="1"/>
      <c r="K19" s="9">
        <f t="shared" si="0"/>
        <v>3000000</v>
      </c>
      <c r="L19" s="9">
        <f t="shared" si="1"/>
        <v>3000000</v>
      </c>
      <c r="M19" s="31"/>
    </row>
    <row r="20" spans="1:13" ht="60">
      <c r="A20" s="51"/>
      <c r="B20" s="51"/>
      <c r="C20" s="51"/>
      <c r="D20" s="2" t="s">
        <v>43</v>
      </c>
      <c r="E20" s="2" t="s">
        <v>44</v>
      </c>
      <c r="F20" s="12">
        <v>1</v>
      </c>
      <c r="G20" s="59"/>
      <c r="H20" s="9">
        <v>8000000</v>
      </c>
      <c r="I20" s="10"/>
      <c r="J20" s="10"/>
      <c r="K20" s="9">
        <f t="shared" si="0"/>
        <v>8000000</v>
      </c>
      <c r="L20" s="9">
        <f t="shared" si="1"/>
        <v>8000000</v>
      </c>
      <c r="M20" s="31"/>
    </row>
    <row r="21" spans="1:13" ht="45.75" thickBot="1">
      <c r="A21" s="52"/>
      <c r="B21" s="52"/>
      <c r="C21" s="52"/>
      <c r="D21" s="11" t="s">
        <v>45</v>
      </c>
      <c r="E21" s="11" t="s">
        <v>46</v>
      </c>
      <c r="F21" s="14">
        <v>20</v>
      </c>
      <c r="G21" s="59"/>
      <c r="H21" s="15">
        <v>9000000</v>
      </c>
      <c r="I21" s="16"/>
      <c r="J21" s="16"/>
      <c r="K21" s="15">
        <f t="shared" si="0"/>
        <v>9000000</v>
      </c>
      <c r="L21" s="9">
        <f t="shared" si="1"/>
        <v>9000000</v>
      </c>
      <c r="M21" s="31"/>
    </row>
    <row r="22" spans="1:13" ht="16.5" thickBot="1">
      <c r="A22" s="60" t="s">
        <v>0</v>
      </c>
      <c r="B22" s="61"/>
      <c r="C22" s="61"/>
      <c r="D22" s="61"/>
      <c r="E22" s="61"/>
      <c r="F22" s="61"/>
      <c r="G22" s="61"/>
      <c r="H22" s="20">
        <f>SUM(H8:H21)</f>
        <v>200000000</v>
      </c>
      <c r="I22" s="21">
        <f>SUM(I8:I21)</f>
        <v>250000000</v>
      </c>
      <c r="J22" s="22"/>
      <c r="K22" s="23">
        <f>SUM(K8:K21)</f>
        <v>450000000</v>
      </c>
      <c r="L22" s="23">
        <f>SUM(L8:L21)</f>
        <v>450000000</v>
      </c>
      <c r="M22" s="32"/>
    </row>
    <row r="24" spans="1:4" ht="15.75">
      <c r="A24" s="33" t="s">
        <v>53</v>
      </c>
      <c r="B24" s="34"/>
      <c r="C24" s="34"/>
      <c r="D24" s="35"/>
    </row>
    <row r="25" spans="1:4" ht="18">
      <c r="A25" s="27" t="s">
        <v>54</v>
      </c>
      <c r="B25" s="28"/>
      <c r="C25" s="28"/>
      <c r="D25" s="29"/>
    </row>
    <row r="26" spans="1:4" ht="12.75">
      <c r="A26" s="55" t="s">
        <v>52</v>
      </c>
      <c r="B26" s="56"/>
      <c r="C26" s="56"/>
      <c r="D26" s="57"/>
    </row>
  </sheetData>
  <sheetProtection/>
  <mergeCells count="26">
    <mergeCell ref="A26:D26"/>
    <mergeCell ref="H5:K5"/>
    <mergeCell ref="M5:M7"/>
    <mergeCell ref="H6:H7"/>
    <mergeCell ref="I6:J6"/>
    <mergeCell ref="K6:K7"/>
    <mergeCell ref="G8:G21"/>
    <mergeCell ref="A22:G22"/>
    <mergeCell ref="L5:L7"/>
    <mergeCell ref="A24:D24"/>
    <mergeCell ref="G5:G7"/>
    <mergeCell ref="A8:A21"/>
    <mergeCell ref="B8:B21"/>
    <mergeCell ref="C8:C12"/>
    <mergeCell ref="C13:C17"/>
    <mergeCell ref="C18:C21"/>
    <mergeCell ref="A25:D25"/>
    <mergeCell ref="M8:M22"/>
    <mergeCell ref="A1:D1"/>
    <mergeCell ref="A2:D2"/>
    <mergeCell ref="A3:D3"/>
    <mergeCell ref="A5:A7"/>
    <mergeCell ref="B5:B7"/>
    <mergeCell ref="C5:C7"/>
    <mergeCell ref="D5:E6"/>
    <mergeCell ref="F5:F7"/>
  </mergeCells>
  <printOptions/>
  <pageMargins left="0.21" right="0.2" top="0.64" bottom="0.17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planeacion04</cp:lastModifiedBy>
  <cp:lastPrinted>2008-11-25T15:08:48Z</cp:lastPrinted>
  <dcterms:created xsi:type="dcterms:W3CDTF">2005-09-30T21:17:52Z</dcterms:created>
  <dcterms:modified xsi:type="dcterms:W3CDTF">2009-02-17T12:30:52Z</dcterms:modified>
  <cp:category/>
  <cp:version/>
  <cp:contentType/>
  <cp:contentStatus/>
</cp:coreProperties>
</file>