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66" activeTab="0"/>
  </bookViews>
  <sheets>
    <sheet name="PPR09 Gestion integral residuo" sheetId="1" r:id="rId1"/>
  </sheets>
  <definedNames>
    <definedName name="_xlnm.Print_Titles" localSheetId="0">'PPR09 Gestion integral residuo'!$1:$7</definedName>
  </definedNames>
  <calcPr fullCalcOnLoad="1"/>
</workbook>
</file>

<file path=xl/sharedStrings.xml><?xml version="1.0" encoding="utf-8"?>
<sst xmlns="http://schemas.openxmlformats.org/spreadsheetml/2006/main" count="70" uniqueCount="66">
  <si>
    <t>PROGRAMA  GESTION INTEGRAL DE RESIDUOS SOLIDOS</t>
  </si>
  <si>
    <t>Inadecuado manejo y disposición final de residuos sólidos y baja cultura ciudadana, con énfasis en el sector rural</t>
  </si>
  <si>
    <t>Optimizar la gestión integral y el manejo de los residuos sólidos</t>
  </si>
  <si>
    <t>Formulación, gestión e implementación de proyectos y acciones prioritarias contenidas en la  primera fase (a corto plazo) del Plan de Gestión Integral de Residuos Sólidos.</t>
  </si>
  <si>
    <t>Se implementará una nueva escombrera municipal.</t>
  </si>
  <si>
    <t>Nueva escombrera municipal implementada.</t>
  </si>
  <si>
    <t>Se implementará 1 proyecto para el aprovechamiento de los escombros depositados en la escombrera municipal.</t>
  </si>
  <si>
    <t>Proyecto para el aprovechamiento de los escombros depositados  en la escombrera implementado.</t>
  </si>
  <si>
    <t>Se implementará 1 proyecto para la gestión integral en el manejo de lodos producto del mantenimiento del sistema de alcantarillado.</t>
  </si>
  <si>
    <t xml:space="preserve">Proyecto para la gestión integral en el manejo de lodos producto del mantenimiento del sistema de alcantarillado implementado.  </t>
  </si>
  <si>
    <t xml:space="preserve">Se fortalecerá empresarialmente a  5 grupos de recicladores  existentes </t>
  </si>
  <si>
    <t>Grupos de recicladores fortalecidos empresarialmente.</t>
  </si>
  <si>
    <t>Se implementará 1 programa interinstitucional de  cultura ciudadana enfocado al manejo integral de los residuos sólidos.</t>
  </si>
  <si>
    <t>Programa interinstitucional   de cultura ciudadana enfocado al manejo integral de los residuos sólidos implementado.</t>
  </si>
  <si>
    <t>Se recolectará y dispondrá adecuadamente el 100% (220 toneladas mes) de los residuos sólidos domésticos generados por el municipio de Pasto en la zona urbana.</t>
  </si>
  <si>
    <t>Porcentaje de residuos sólidos domésticos generados en la zona urbana manejados integralmente.</t>
  </si>
  <si>
    <t>Se acompañará al 20% de las Instituciones Educativas Públicas  para que incluyan la temática del manejo de residuos sólidos en su formación ambiental  dentro de los Proyectos ambientales escolares  - PRAES.</t>
  </si>
  <si>
    <t>Porcentaje de Instituciones Educativas Públicas acompañadas que incluyan la temática del manejo de residuos sólidos en sus PRAES</t>
  </si>
  <si>
    <t xml:space="preserve">Se sensibilizará para que el 20% de los usuarios del servicio de aseo realice la  separación en la fuente. </t>
  </si>
  <si>
    <t>Porcentaje de usuarios  del servicio de aseo que realizan  separación en la fuente.</t>
  </si>
  <si>
    <t>Se sensibilizará para que al 40% de los grandes generadores separen y almacenen adecuadamente los residuos sólidos generados en la fuente.</t>
  </si>
  <si>
    <t>Porcentaje de grandes generadores  que separen y almacenen adecuadamente los residuos sólidos generados en la fuente.</t>
  </si>
  <si>
    <t xml:space="preserve">Se sensibilizará para que el 40% de los usuarios residenciales y pequeños generadores separen y almacenen adecuadamente los residuos sólidos generados en la fuente. </t>
  </si>
  <si>
    <t>Porcentaje de usuarios residenciales y pequeños generadores que separan  y almacenan adecuadamente los residuos sólidos generados en la fuente.</t>
  </si>
  <si>
    <t>Se aprovechará como mínimo el 12% de los residuos sólidos orgánicos generados en el Municipio de pasto hasta lograr los porcentajes indicativos del plan   de gestión de residuos sólidos.</t>
  </si>
  <si>
    <t>Porcentaje de residuos sólidos orgánicos  aprovechados.</t>
  </si>
  <si>
    <t>Se aprovechará como minimo12% de los residuos sólidos inorgánicos generados en el Municipio. pasto hasta lograr los porcentajes indicativos del plan   de gestión de residuos sólidos.</t>
  </si>
  <si>
    <t>Porcentaje de residuos sólidos inorgánicos totales aprovechados.</t>
  </si>
  <si>
    <t>Se manejará de forma integral la recolección y disposición del 5% de envases de agroquímicos generados en el sector rural.</t>
  </si>
  <si>
    <t>Porcentaje de envases de agroquímicos manejados de forma integral en su recolección y disposición.</t>
  </si>
  <si>
    <t>Se implementará 5 comités de Desarrollo y Control Social para  la veeduría en la prestación del servicio de aseo.</t>
  </si>
  <si>
    <t xml:space="preserve">Comités de desarrollo y control social implementados. </t>
  </si>
  <si>
    <t>Incremento de la disposición final y aprovechamiento adecuado de los residuos sólidos en el sector rural.</t>
  </si>
  <si>
    <t>Se implementará en el 50% de las cabeceras corregimentales procesos para la gestión adecuada de residuos sólidos.</t>
  </si>
  <si>
    <t>Porcentaje de cabeceras corregimentales que implementan procesos de gestión adecuada de residuos sólidos.</t>
  </si>
  <si>
    <t>Incremento de los m3 de escombros dispuestos y manejados adecuadamente.</t>
  </si>
  <si>
    <t>Se recolectará y se dispondrá adecuadamente el 100% de escombros depositados clandestinamente en espacios públicos de la ciudad de Pasto.</t>
  </si>
  <si>
    <t>Porcentaje de escombros recolectados y depositados adecuadamente</t>
  </si>
  <si>
    <t>Implementación del sistema de tratamiento que remueva  mínimo el 80% de la carga contaminante de los lixiviados generados en el relleno sanitario.</t>
  </si>
  <si>
    <t>Se implementará un sistema de tratamiento que remueva el 80% de la carga contaminante de los lixiviados generados  por el relleno sanitario</t>
  </si>
  <si>
    <t>Porcentaje de remoción  de carga contaminante de los lixiviados generados  por el relleno sanitario</t>
  </si>
  <si>
    <t>EMPOPASTO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</si>
  <si>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</si>
  <si>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</si>
  <si>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</si>
  <si>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</si>
  <si>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</si>
  <si>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</si>
  <si>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</si>
  <si>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</si>
  <si>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</si>
  <si>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</si>
  <si>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</si>
  <si>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</si>
  <si>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</si>
  <si>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</si>
  <si>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</si>
  <si>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</si>
  <si>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</si>
  <si>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</si>
  <si>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</si>
  <si>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>PRESUPUESTO POR RESULTADOS 2009</t>
  </si>
  <si>
    <t>Hugo Ramiro Rosero Ortiz - Secretario de Gestión y Saneamiento Ambiental.</t>
  </si>
  <si>
    <t>EMAS</t>
  </si>
  <si>
    <t>COSTO POR META</t>
  </si>
  <si>
    <r>
      <t xml:space="preserve">Mejoramiento de la gestión de los residuos sólidos generados en el Municipio de Pasto.  </t>
    </r>
    <r>
      <rPr>
        <b/>
        <sz val="12"/>
        <color indexed="10"/>
        <rFont val="Arial"/>
        <family val="2"/>
      </rPr>
      <t>2009520010072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</si>
</sst>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86">
    <xf numFmtId="0" fontId="0" fillId="0" borderId="0" xfId="0" applyAlignment="1">
      <alignment/>
    </xf>
    <xf numFmtId="3" fontId="4" fillId="0" borderId="0" xfId="55" applyNumberFormat="1" applyFont="1" applyAlignment="1">
      <alignment wrapText="1"/>
      <protection/>
    </xf>
    <xf numFmtId="3" fontId="0" fillId="0" borderId="10" xfId="55" applyNumberFormat="1" applyFont="1" applyBorder="1" applyAlignment="1">
      <alignment horizontal="center" vertical="center" wrapText="1"/>
      <protection/>
    </xf>
    <xf numFmtId="3" fontId="0" fillId="0" borderId="11" xfId="55" applyNumberFormat="1" applyFont="1" applyBorder="1" applyAlignment="1">
      <alignment horizontal="center" vertical="center" wrapText="1"/>
      <protection/>
    </xf>
    <xf numFmtId="3" fontId="0" fillId="0" borderId="10" xfId="55" applyNumberFormat="1" applyFont="1" applyBorder="1" applyAlignment="1">
      <alignment horizontal="justify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3" fontId="26" fillId="24" borderId="0" xfId="55" applyNumberFormat="1" applyFont="1" applyFill="1" applyBorder="1" applyAlignment="1">
      <alignment vertical="center" wrapText="1"/>
      <protection/>
    </xf>
    <xf numFmtId="3" fontId="6" fillId="24" borderId="0" xfId="55" applyNumberFormat="1" applyFont="1" applyFill="1" applyAlignment="1">
      <alignment horizontal="left" vertical="center" wrapText="1"/>
      <protection/>
    </xf>
    <xf numFmtId="3" fontId="4" fillId="24" borderId="0" xfId="55" applyNumberFormat="1" applyFont="1" applyFill="1" applyAlignment="1">
      <alignment vertical="center" wrapText="1"/>
      <protection/>
    </xf>
    <xf numFmtId="3" fontId="8" fillId="0" borderId="0" xfId="55" applyNumberFormat="1" applyFont="1" applyFill="1" applyAlignment="1">
      <alignment horizontal="center" vertical="center" wrapText="1"/>
      <protection/>
    </xf>
    <xf numFmtId="3" fontId="0" fillId="0" borderId="0" xfId="55" applyNumberFormat="1" applyFont="1" applyAlignment="1">
      <alignment horizontal="center" vertical="center" wrapText="1"/>
      <protection/>
    </xf>
    <xf numFmtId="3" fontId="0" fillId="24" borderId="0" xfId="55" applyNumberFormat="1" applyFont="1" applyFill="1" applyAlignment="1">
      <alignment horizontal="center" vertical="center" wrapText="1"/>
      <protection/>
    </xf>
    <xf numFmtId="3" fontId="4" fillId="0" borderId="10" xfId="55" applyNumberFormat="1" applyFont="1" applyBorder="1" applyAlignment="1">
      <alignment wrapText="1"/>
      <protection/>
    </xf>
    <xf numFmtId="3" fontId="5" fillId="0" borderId="10" xfId="55" applyNumberFormat="1" applyFont="1" applyBorder="1" applyAlignment="1">
      <alignment vertical="center" wrapText="1"/>
      <protection/>
    </xf>
    <xf numFmtId="3" fontId="5" fillId="0" borderId="11" xfId="55" applyNumberFormat="1" applyFont="1" applyBorder="1" applyAlignment="1">
      <alignment horizontal="center" vertical="center" wrapText="1"/>
      <protection/>
    </xf>
    <xf numFmtId="3" fontId="0" fillId="0" borderId="11" xfId="55" applyNumberFormat="1" applyFont="1" applyBorder="1" applyAlignment="1">
      <alignment horizontal="justify" vertical="center" wrapText="1"/>
      <protection/>
    </xf>
    <xf numFmtId="3" fontId="5" fillId="0" borderId="11" xfId="55" applyNumberFormat="1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3" fontId="26" fillId="0" borderId="0" xfId="55" applyNumberFormat="1" applyFont="1" applyBorder="1" applyAlignment="1">
      <alignment horizontal="center" vertical="center" wrapText="1"/>
      <protection/>
    </xf>
    <xf numFmtId="0" fontId="28" fillId="0" borderId="0" xfId="55" applyFont="1" applyAlignment="1">
      <alignment horizontal="center" vertical="center" wrapText="1"/>
      <protection/>
    </xf>
    <xf numFmtId="3" fontId="4" fillId="0" borderId="10" xfId="55" applyNumberFormat="1" applyFont="1" applyBorder="1" applyAlignment="1">
      <alignment horizontal="center" vertical="center" wrapText="1"/>
      <protection/>
    </xf>
    <xf numFmtId="9" fontId="5" fillId="0" borderId="10" xfId="61" applyFont="1" applyBorder="1" applyAlignment="1">
      <alignment horizontal="center" vertical="center" wrapText="1"/>
    </xf>
    <xf numFmtId="4" fontId="5" fillId="0" borderId="10" xfId="55" applyNumberFormat="1" applyFont="1" applyBorder="1" applyAlignment="1">
      <alignment horizontal="center" vertical="center" wrapText="1"/>
      <protection/>
    </xf>
    <xf numFmtId="9" fontId="5" fillId="24" borderId="10" xfId="55" applyNumberFormat="1" applyFont="1" applyFill="1" applyBorder="1" applyAlignment="1">
      <alignment horizontal="center" vertical="center" wrapText="1"/>
      <protection/>
    </xf>
    <xf numFmtId="9" fontId="5" fillId="0" borderId="10" xfId="55" applyNumberFormat="1" applyFont="1" applyBorder="1" applyAlignment="1">
      <alignment horizontal="center" vertical="center" wrapText="1"/>
      <protection/>
    </xf>
    <xf numFmtId="4" fontId="5" fillId="0" borderId="10" xfId="55" applyNumberFormat="1" applyFont="1" applyBorder="1" applyAlignment="1">
      <alignment horizontal="center" vertical="center"/>
      <protection/>
    </xf>
    <xf numFmtId="3" fontId="5" fillId="24" borderId="10" xfId="55" applyNumberFormat="1" applyFont="1" applyFill="1" applyBorder="1" applyAlignment="1">
      <alignment wrapText="1"/>
      <protection/>
    </xf>
    <xf numFmtId="3" fontId="4" fillId="24" borderId="10" xfId="55" applyNumberFormat="1" applyFont="1" applyFill="1" applyBorder="1" applyAlignment="1">
      <alignment wrapText="1"/>
      <protection/>
    </xf>
    <xf numFmtId="3" fontId="5" fillId="24" borderId="10" xfId="55" applyNumberFormat="1" applyFont="1" applyFill="1" applyBorder="1" applyAlignment="1">
      <alignment vertical="center" wrapText="1"/>
      <protection/>
    </xf>
    <xf numFmtId="3" fontId="28" fillId="0" borderId="12" xfId="55" applyNumberFormat="1" applyFont="1" applyBorder="1" applyAlignment="1">
      <alignment vertical="center" wrapText="1"/>
      <protection/>
    </xf>
    <xf numFmtId="0" fontId="28" fillId="0" borderId="13" xfId="55" applyFont="1" applyBorder="1" applyAlignment="1">
      <alignment horizontal="center" vertical="center" wrapText="1"/>
      <protection/>
    </xf>
    <xf numFmtId="9" fontId="5" fillId="0" borderId="11" xfId="61" applyFont="1" applyBorder="1" applyAlignment="1">
      <alignment horizontal="center" vertical="center" wrapText="1"/>
    </xf>
    <xf numFmtId="3" fontId="5" fillId="0" borderId="14" xfId="55" applyNumberFormat="1" applyFont="1" applyBorder="1" applyAlignment="1">
      <alignment horizontal="center" vertical="center" wrapText="1"/>
      <protection/>
    </xf>
    <xf numFmtId="3" fontId="7" fillId="0" borderId="14" xfId="55" applyNumberFormat="1" applyFont="1" applyBorder="1" applyAlignment="1">
      <alignment horizontal="justify" vertical="center" wrapText="1"/>
      <protection/>
    </xf>
    <xf numFmtId="3" fontId="0" fillId="0" borderId="14" xfId="55" applyNumberFormat="1" applyFont="1" applyBorder="1" applyAlignment="1">
      <alignment horizontal="justify" vertical="center" wrapText="1"/>
      <protection/>
    </xf>
    <xf numFmtId="9" fontId="5" fillId="0" borderId="14" xfId="55" applyNumberFormat="1" applyFont="1" applyBorder="1" applyAlignment="1">
      <alignment horizontal="center" vertical="center" wrapText="1"/>
      <protection/>
    </xf>
    <xf numFmtId="3" fontId="4" fillId="0" borderId="14" xfId="55" applyNumberFormat="1" applyFont="1" applyBorder="1" applyAlignment="1">
      <alignment horizontal="center" vertical="center" wrapText="1"/>
      <protection/>
    </xf>
    <xf numFmtId="3" fontId="5" fillId="0" borderId="14" xfId="55" applyNumberFormat="1" applyFont="1" applyBorder="1" applyAlignment="1">
      <alignment vertical="center" wrapText="1"/>
      <protection/>
    </xf>
    <xf numFmtId="3" fontId="3" fillId="22" borderId="14" xfId="0" applyNumberFormat="1" applyFont="1" applyFill="1" applyBorder="1" applyAlignment="1">
      <alignment horizontal="center" vertical="center" wrapText="1"/>
    </xf>
    <xf numFmtId="3" fontId="4" fillId="25" borderId="15" xfId="0" applyNumberFormat="1" applyFont="1" applyFill="1" applyBorder="1" applyAlignment="1">
      <alignment horizontal="center" vertical="center" wrapText="1"/>
    </xf>
    <xf numFmtId="3" fontId="4" fillId="25" borderId="16" xfId="0" applyNumberFormat="1" applyFont="1" applyFill="1" applyBorder="1" applyAlignment="1">
      <alignment horizontal="center" vertical="center" wrapText="1"/>
    </xf>
    <xf numFmtId="0" fontId="28" fillId="0" borderId="17" xfId="55" applyFont="1" applyBorder="1" applyAlignment="1">
      <alignment horizontal="center" vertical="center" wrapText="1"/>
      <protection/>
    </xf>
    <xf numFmtId="0" fontId="28" fillId="0" borderId="18" xfId="55" applyFont="1" applyBorder="1" applyAlignment="1">
      <alignment horizontal="center" vertical="center" wrapText="1"/>
      <protection/>
    </xf>
    <xf numFmtId="3" fontId="4" fillId="25" borderId="11" xfId="0" applyNumberFormat="1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horizontal="center" vertical="center" wrapText="1"/>
    </xf>
    <xf numFmtId="3" fontId="28" fillId="0" borderId="0" xfId="55" applyNumberFormat="1" applyFont="1" applyFill="1" applyAlignment="1">
      <alignment horizontal="justify" vertical="center" wrapText="1"/>
      <protection/>
    </xf>
    <xf numFmtId="3" fontId="26" fillId="26" borderId="10" xfId="0" applyNumberFormat="1" applyFont="1" applyFill="1" applyBorder="1" applyAlignment="1">
      <alignment horizontal="center" vertical="center" wrapText="1"/>
    </xf>
    <xf numFmtId="3" fontId="26" fillId="2" borderId="10" xfId="55" applyNumberFormat="1" applyFont="1" applyFill="1" applyBorder="1" applyAlignment="1">
      <alignment horizontal="center" vertical="center"/>
      <protection/>
    </xf>
    <xf numFmtId="3" fontId="27" fillId="9" borderId="10" xfId="55" applyNumberFormat="1" applyFont="1" applyFill="1" applyBorder="1" applyAlignment="1">
      <alignment horizontal="center" vertical="center"/>
      <protection/>
    </xf>
    <xf numFmtId="3" fontId="5" fillId="0" borderId="19" xfId="55" applyNumberFormat="1" applyFont="1" applyBorder="1" applyAlignment="1">
      <alignment horizontal="center" vertical="center" wrapText="1"/>
      <protection/>
    </xf>
    <xf numFmtId="3" fontId="5" fillId="0" borderId="20" xfId="55" applyNumberFormat="1" applyFont="1" applyBorder="1" applyAlignment="1">
      <alignment horizontal="center" vertical="center" wrapText="1"/>
      <protection/>
    </xf>
    <xf numFmtId="3" fontId="5" fillId="0" borderId="21" xfId="55" applyNumberFormat="1" applyFont="1" applyBorder="1" applyAlignment="1">
      <alignment horizontal="center" vertical="center" wrapText="1"/>
      <protection/>
    </xf>
    <xf numFmtId="3" fontId="29" fillId="0" borderId="22" xfId="55" applyNumberFormat="1" applyFont="1" applyBorder="1" applyAlignment="1">
      <alignment horizontal="center" vertical="center" wrapText="1"/>
      <protection/>
    </xf>
    <xf numFmtId="3" fontId="29" fillId="0" borderId="23" xfId="55" applyNumberFormat="1" applyFont="1" applyBorder="1" applyAlignment="1">
      <alignment horizontal="center" vertical="center" wrapText="1"/>
      <protection/>
    </xf>
    <xf numFmtId="3" fontId="29" fillId="0" borderId="24" xfId="55" applyNumberFormat="1" applyFont="1" applyBorder="1" applyAlignment="1">
      <alignment horizontal="center" vertical="center" wrapText="1"/>
      <protection/>
    </xf>
    <xf numFmtId="3" fontId="5" fillId="0" borderId="25" xfId="55" applyNumberFormat="1" applyFont="1" applyBorder="1" applyAlignment="1">
      <alignment horizontal="center" vertical="center" wrapText="1"/>
      <protection/>
    </xf>
    <xf numFmtId="3" fontId="5" fillId="0" borderId="26" xfId="55" applyNumberFormat="1" applyFont="1" applyBorder="1" applyAlignment="1">
      <alignment horizontal="center" vertical="center" wrapText="1"/>
      <protection/>
    </xf>
    <xf numFmtId="3" fontId="5" fillId="0" borderId="27" xfId="55" applyNumberFormat="1" applyFont="1" applyBorder="1" applyAlignment="1">
      <alignment horizontal="center" vertical="center" wrapText="1"/>
      <protection/>
    </xf>
    <xf numFmtId="3" fontId="3" fillId="10" borderId="11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4" xfId="0" applyNumberFormat="1" applyFont="1" applyFill="1" applyBorder="1" applyAlignment="1">
      <alignment horizontal="center" vertical="center" wrapText="1"/>
    </xf>
    <xf numFmtId="3" fontId="0" fillId="25" borderId="11" xfId="0" applyNumberFormat="1" applyFont="1" applyFill="1" applyBorder="1" applyAlignment="1">
      <alignment horizontal="center" vertical="center" wrapText="1"/>
    </xf>
    <xf numFmtId="3" fontId="0" fillId="25" borderId="22" xfId="0" applyNumberFormat="1" applyFont="1" applyFill="1" applyBorder="1" applyAlignment="1">
      <alignment horizontal="center" vertical="center" wrapText="1"/>
    </xf>
    <xf numFmtId="3" fontId="0" fillId="25" borderId="23" xfId="0" applyNumberFormat="1" applyFont="1" applyFill="1" applyBorder="1" applyAlignment="1">
      <alignment horizontal="center" vertical="center" wrapText="1"/>
    </xf>
    <xf numFmtId="3" fontId="0" fillId="25" borderId="24" xfId="0" applyNumberFormat="1" applyFont="1" applyFill="1" applyBorder="1" applyAlignment="1">
      <alignment horizontal="center" vertical="center" wrapText="1"/>
    </xf>
    <xf numFmtId="3" fontId="0" fillId="25" borderId="28" xfId="0" applyNumberFormat="1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3" fontId="0" fillId="25" borderId="14" xfId="0" applyNumberFormat="1" applyFont="1" applyFill="1" applyBorder="1" applyAlignment="1">
      <alignment horizontal="center" vertical="center" wrapText="1"/>
    </xf>
    <xf numFmtId="3" fontId="5" fillId="0" borderId="10" xfId="55" applyNumberFormat="1" applyFont="1" applyBorder="1" applyAlignment="1">
      <alignment horizontal="justify" vertical="center" wrapText="1"/>
      <protection/>
    </xf>
    <xf numFmtId="3" fontId="26" fillId="26" borderId="29" xfId="0" applyNumberFormat="1" applyFont="1" applyFill="1" applyBorder="1" applyAlignment="1">
      <alignment horizontal="center" vertical="center" wrapText="1"/>
    </xf>
    <xf numFmtId="3" fontId="26" fillId="26" borderId="11" xfId="0" applyNumberFormat="1" applyFont="1" applyFill="1" applyBorder="1" applyAlignment="1">
      <alignment horizontal="center" vertical="center" wrapText="1"/>
    </xf>
    <xf numFmtId="3" fontId="26" fillId="26" borderId="22" xfId="0" applyNumberFormat="1" applyFont="1" applyFill="1" applyBorder="1" applyAlignment="1">
      <alignment horizontal="center" vertical="center" wrapText="1"/>
    </xf>
    <xf numFmtId="3" fontId="3" fillId="22" borderId="30" xfId="0" applyNumberFormat="1" applyFont="1" applyFill="1" applyBorder="1" applyAlignment="1">
      <alignment horizontal="center" vertical="center" wrapText="1"/>
    </xf>
    <xf numFmtId="3" fontId="3" fillId="22" borderId="31" xfId="0" applyNumberFormat="1" applyFont="1" applyFill="1" applyBorder="1" applyAlignment="1">
      <alignment horizontal="center" vertical="center" wrapText="1"/>
    </xf>
    <xf numFmtId="3" fontId="3" fillId="22" borderId="32" xfId="0" applyNumberFormat="1" applyFont="1" applyFill="1" applyBorder="1" applyAlignment="1">
      <alignment horizontal="center" vertical="center" wrapText="1"/>
    </xf>
    <xf numFmtId="3" fontId="3" fillId="22" borderId="33" xfId="0" applyNumberFormat="1" applyFont="1" applyFill="1" applyBorder="1" applyAlignment="1">
      <alignment horizontal="center" vertical="center" wrapText="1"/>
    </xf>
    <xf numFmtId="3" fontId="5" fillId="0" borderId="11" xfId="55" applyNumberFormat="1" applyFont="1" applyBorder="1" applyAlignment="1">
      <alignment horizontal="justify" vertical="center" wrapText="1"/>
      <protection/>
    </xf>
    <xf numFmtId="3" fontId="27" fillId="9" borderId="34" xfId="55" applyNumberFormat="1" applyFont="1" applyFill="1" applyBorder="1" applyAlignment="1">
      <alignment horizontal="center" vertical="center"/>
      <protection/>
    </xf>
    <xf numFmtId="3" fontId="27" fillId="9" borderId="14" xfId="55" applyNumberFormat="1" applyFont="1" applyFill="1" applyBorder="1" applyAlignment="1">
      <alignment horizontal="center" vertical="center"/>
      <protection/>
    </xf>
    <xf numFmtId="3" fontId="27" fillId="9" borderId="24" xfId="55" applyNumberFormat="1" applyFont="1" applyFill="1" applyBorder="1" applyAlignment="1">
      <alignment horizontal="center" vertical="center"/>
      <protection/>
    </xf>
    <xf numFmtId="3" fontId="26" fillId="2" borderId="35" xfId="55" applyNumberFormat="1" applyFont="1" applyFill="1" applyBorder="1" applyAlignment="1">
      <alignment horizontal="center" vertical="center"/>
      <protection/>
    </xf>
    <xf numFmtId="3" fontId="26" fillId="2" borderId="23" xfId="55" applyNumberFormat="1" applyFont="1" applyFill="1" applyBorder="1" applyAlignment="1">
      <alignment horizontal="center" vertical="center"/>
      <protection/>
    </xf>
    <xf numFmtId="3" fontId="3" fillId="10" borderId="29" xfId="0" applyNumberFormat="1" applyFont="1" applyFill="1" applyBorder="1" applyAlignment="1">
      <alignment horizontal="center" vertical="center" wrapText="1"/>
    </xf>
    <xf numFmtId="3" fontId="3" fillId="10" borderId="35" xfId="0" applyNumberFormat="1" applyFont="1" applyFill="1" applyBorder="1" applyAlignment="1">
      <alignment horizontal="center" vertical="center" wrapText="1"/>
    </xf>
    <xf numFmtId="3" fontId="3" fillId="10" borderId="34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29"/>
  <sheetViews>
    <sheetView tabSelected="1" zoomScale="55" zoomScaleNormal="55" zoomScalePageLayoutView="0" workbookViewId="0" topLeftCell="A1">
      <selection activeCell="D13" sqref="D13"/>
    </sheetView>
  </sheetViews>
  <sheetFormatPr defaultColWidth="11.421875" defaultRowHeight="12.75"/>
  <cols>
    <col min="1" max="1" width="17.00390625" style="1" customWidth="1"/>
    <col min="2" max="2" width="18.7109375" style="1" customWidth="1"/>
    <col min="3" max="3" width="22.421875" style="1" customWidth="1"/>
    <col min="4" max="4" width="26.00390625" style="1" customWidth="1"/>
    <col min="5" max="5" width="23.421875" style="1" customWidth="1"/>
    <col min="6" max="6" width="15.28125" style="1" customWidth="1"/>
    <col min="7" max="7" width="19.140625" style="1" customWidth="1"/>
    <col min="8" max="8" width="17.28125" style="1" bestFit="1" customWidth="1"/>
    <col min="9" max="9" width="18.00390625" style="1" customWidth="1"/>
    <col min="10" max="10" width="13.8515625" style="1" customWidth="1"/>
    <col min="11" max="11" width="17.28125" style="1" bestFit="1" customWidth="1"/>
    <col min="12" max="12" width="18.140625" style="1" bestFit="1" customWidth="1"/>
    <col min="13" max="13" width="22.8515625" style="1" customWidth="1"/>
    <col min="14" max="16384" width="11.421875" style="1" customWidth="1"/>
  </cols>
  <sheetData>
    <row r="1" spans="1:7" ht="24" customHeight="1">
      <c r="A1" s="70" t="s">
        <v>61</v>
      </c>
      <c r="B1" s="71"/>
      <c r="C1" s="71"/>
      <c r="D1" s="71"/>
      <c r="E1" s="72"/>
      <c r="F1" s="6"/>
      <c r="G1" s="6"/>
    </row>
    <row r="2" spans="1:7" ht="22.5" customHeight="1">
      <c r="A2" s="81" t="s">
        <v>60</v>
      </c>
      <c r="B2" s="48"/>
      <c r="C2" s="48"/>
      <c r="D2" s="48"/>
      <c r="E2" s="82"/>
      <c r="F2" s="7"/>
      <c r="G2" s="7"/>
    </row>
    <row r="3" spans="1:68" s="8" customFormat="1" ht="25.5" customHeight="1" thickBot="1">
      <c r="A3" s="78" t="s">
        <v>0</v>
      </c>
      <c r="B3" s="79"/>
      <c r="C3" s="79"/>
      <c r="D3" s="79"/>
      <c r="E3" s="8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8" customFormat="1" ht="24.75" customHeight="1" thickBot="1">
      <c r="A4" s="7"/>
      <c r="C4" s="7"/>
      <c r="D4" s="7"/>
      <c r="E4" s="7"/>
      <c r="F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9" customFormat="1" ht="21.75" customHeight="1">
      <c r="A5" s="83" t="s">
        <v>45</v>
      </c>
      <c r="B5" s="59" t="s">
        <v>44</v>
      </c>
      <c r="C5" s="59" t="s">
        <v>43</v>
      </c>
      <c r="D5" s="73" t="s">
        <v>46</v>
      </c>
      <c r="E5" s="74"/>
      <c r="F5" s="43" t="s">
        <v>50</v>
      </c>
      <c r="G5" s="62" t="s">
        <v>51</v>
      </c>
      <c r="H5" s="62" t="s">
        <v>52</v>
      </c>
      <c r="I5" s="62"/>
      <c r="J5" s="62"/>
      <c r="K5" s="62"/>
      <c r="L5" s="62" t="s">
        <v>64</v>
      </c>
      <c r="M5" s="63" t="s">
        <v>58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9" customFormat="1" ht="16.5" customHeight="1">
      <c r="A6" s="84"/>
      <c r="B6" s="60"/>
      <c r="C6" s="60"/>
      <c r="D6" s="75"/>
      <c r="E6" s="76"/>
      <c r="F6" s="44"/>
      <c r="G6" s="67"/>
      <c r="H6" s="44" t="s">
        <v>53</v>
      </c>
      <c r="I6" s="66" t="s">
        <v>54</v>
      </c>
      <c r="J6" s="66"/>
      <c r="K6" s="44" t="s">
        <v>57</v>
      </c>
      <c r="L6" s="67"/>
      <c r="M6" s="6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9" customFormat="1" ht="33" customHeight="1" thickBot="1">
      <c r="A7" s="85"/>
      <c r="B7" s="61"/>
      <c r="C7" s="61"/>
      <c r="D7" s="38" t="s">
        <v>59</v>
      </c>
      <c r="E7" s="38" t="s">
        <v>42</v>
      </c>
      <c r="F7" s="45"/>
      <c r="G7" s="68"/>
      <c r="H7" s="45"/>
      <c r="I7" s="39" t="s">
        <v>55</v>
      </c>
      <c r="J7" s="40" t="s">
        <v>56</v>
      </c>
      <c r="K7" s="45"/>
      <c r="L7" s="68"/>
      <c r="M7" s="6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11" customFormat="1" ht="41.25" customHeight="1">
      <c r="A8" s="56" t="s">
        <v>1</v>
      </c>
      <c r="B8" s="50" t="s">
        <v>2</v>
      </c>
      <c r="C8" s="77" t="s">
        <v>3</v>
      </c>
      <c r="D8" s="15" t="s">
        <v>4</v>
      </c>
      <c r="E8" s="15" t="s">
        <v>5</v>
      </c>
      <c r="F8" s="31">
        <v>0.3</v>
      </c>
      <c r="G8" s="50" t="s">
        <v>65</v>
      </c>
      <c r="H8" s="14">
        <v>65000000</v>
      </c>
      <c r="I8" s="3"/>
      <c r="J8" s="3"/>
      <c r="K8" s="16">
        <f>I8+H8</f>
        <v>65000000</v>
      </c>
      <c r="L8" s="16">
        <f>K8</f>
        <v>65000000</v>
      </c>
      <c r="M8" s="53" t="s">
        <v>62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s="11" customFormat="1" ht="81" customHeight="1">
      <c r="A9" s="57"/>
      <c r="B9" s="51"/>
      <c r="C9" s="69"/>
      <c r="D9" s="4" t="s">
        <v>6</v>
      </c>
      <c r="E9" s="4" t="s">
        <v>7</v>
      </c>
      <c r="F9" s="21">
        <v>0.2</v>
      </c>
      <c r="G9" s="51"/>
      <c r="H9" s="5">
        <v>12000000</v>
      </c>
      <c r="I9" s="2"/>
      <c r="J9" s="2"/>
      <c r="K9" s="13">
        <f aca="true" t="shared" si="0" ref="K9:K24">I9+H9</f>
        <v>12000000</v>
      </c>
      <c r="L9" s="13">
        <f aca="true" t="shared" si="1" ref="L9:L24">K9</f>
        <v>12000000</v>
      </c>
      <c r="M9" s="54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11" customFormat="1" ht="81.75" customHeight="1">
      <c r="A10" s="57"/>
      <c r="B10" s="51"/>
      <c r="C10" s="69"/>
      <c r="D10" s="4" t="s">
        <v>8</v>
      </c>
      <c r="E10" s="4" t="s">
        <v>9</v>
      </c>
      <c r="F10" s="21">
        <v>0.2</v>
      </c>
      <c r="G10" s="51"/>
      <c r="H10" s="5">
        <v>5000000</v>
      </c>
      <c r="I10" s="5">
        <v>10000000</v>
      </c>
      <c r="J10" s="2" t="s">
        <v>41</v>
      </c>
      <c r="K10" s="13">
        <f t="shared" si="0"/>
        <v>15000000</v>
      </c>
      <c r="L10" s="13">
        <f t="shared" si="1"/>
        <v>15000000</v>
      </c>
      <c r="M10" s="5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11" customFormat="1" ht="52.5" customHeight="1">
      <c r="A11" s="57"/>
      <c r="B11" s="51"/>
      <c r="C11" s="69"/>
      <c r="D11" s="4" t="s">
        <v>10</v>
      </c>
      <c r="E11" s="4" t="s">
        <v>11</v>
      </c>
      <c r="F11" s="22">
        <v>2</v>
      </c>
      <c r="G11" s="51"/>
      <c r="H11" s="5">
        <v>7000000</v>
      </c>
      <c r="I11" s="2"/>
      <c r="J11" s="2"/>
      <c r="K11" s="13">
        <f t="shared" si="0"/>
        <v>7000000</v>
      </c>
      <c r="L11" s="13">
        <f t="shared" si="1"/>
        <v>7000000</v>
      </c>
      <c r="M11" s="5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s="11" customFormat="1" ht="87" customHeight="1">
      <c r="A12" s="57"/>
      <c r="B12" s="51"/>
      <c r="C12" s="69"/>
      <c r="D12" s="4" t="s">
        <v>12</v>
      </c>
      <c r="E12" s="4" t="s">
        <v>13</v>
      </c>
      <c r="F12" s="21">
        <v>0.3</v>
      </c>
      <c r="G12" s="51"/>
      <c r="H12" s="5">
        <v>10000000</v>
      </c>
      <c r="I12" s="2"/>
      <c r="J12" s="2"/>
      <c r="K12" s="13">
        <f t="shared" si="0"/>
        <v>10000000</v>
      </c>
      <c r="L12" s="13">
        <f t="shared" si="1"/>
        <v>10000000</v>
      </c>
      <c r="M12" s="5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s="11" customFormat="1" ht="81.75" customHeight="1">
      <c r="A13" s="57"/>
      <c r="B13" s="51"/>
      <c r="C13" s="69"/>
      <c r="D13" s="4" t="s">
        <v>14</v>
      </c>
      <c r="E13" s="4" t="s">
        <v>15</v>
      </c>
      <c r="F13" s="23">
        <v>1</v>
      </c>
      <c r="G13" s="51"/>
      <c r="H13" s="5">
        <v>30200000</v>
      </c>
      <c r="I13" s="2"/>
      <c r="J13" s="2"/>
      <c r="K13" s="13">
        <f t="shared" si="0"/>
        <v>30200000</v>
      </c>
      <c r="L13" s="13">
        <f t="shared" si="1"/>
        <v>30200000</v>
      </c>
      <c r="M13" s="5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s="11" customFormat="1" ht="99" customHeight="1">
      <c r="A14" s="57"/>
      <c r="B14" s="51"/>
      <c r="C14" s="69"/>
      <c r="D14" s="4" t="s">
        <v>16</v>
      </c>
      <c r="E14" s="4" t="s">
        <v>17</v>
      </c>
      <c r="F14" s="23">
        <v>0.05</v>
      </c>
      <c r="G14" s="51"/>
      <c r="H14" s="5">
        <v>5000000</v>
      </c>
      <c r="I14" s="2"/>
      <c r="J14" s="2"/>
      <c r="K14" s="13">
        <f t="shared" si="0"/>
        <v>5000000</v>
      </c>
      <c r="L14" s="13">
        <f t="shared" si="1"/>
        <v>5000000</v>
      </c>
      <c r="M14" s="5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13" s="10" customFormat="1" ht="61.5" customHeight="1">
      <c r="A15" s="57"/>
      <c r="B15" s="51"/>
      <c r="C15" s="69"/>
      <c r="D15" s="4" t="s">
        <v>18</v>
      </c>
      <c r="E15" s="4" t="s">
        <v>19</v>
      </c>
      <c r="F15" s="23">
        <v>0.05</v>
      </c>
      <c r="G15" s="51"/>
      <c r="H15" s="5">
        <v>4000000</v>
      </c>
      <c r="I15" s="5">
        <v>32000000</v>
      </c>
      <c r="J15" s="20" t="s">
        <v>63</v>
      </c>
      <c r="K15" s="13">
        <f t="shared" si="0"/>
        <v>36000000</v>
      </c>
      <c r="L15" s="13">
        <f t="shared" si="1"/>
        <v>36000000</v>
      </c>
      <c r="M15" s="54"/>
    </row>
    <row r="16" spans="1:13" s="10" customFormat="1" ht="93" customHeight="1">
      <c r="A16" s="57"/>
      <c r="B16" s="51"/>
      <c r="C16" s="69"/>
      <c r="D16" s="4" t="s">
        <v>20</v>
      </c>
      <c r="E16" s="4" t="s">
        <v>21</v>
      </c>
      <c r="F16" s="23">
        <v>0.1</v>
      </c>
      <c r="G16" s="51"/>
      <c r="H16" s="5">
        <v>3000000</v>
      </c>
      <c r="I16" s="5">
        <v>35000000</v>
      </c>
      <c r="J16" s="20" t="s">
        <v>63</v>
      </c>
      <c r="K16" s="13">
        <f t="shared" si="0"/>
        <v>38000000</v>
      </c>
      <c r="L16" s="13">
        <f t="shared" si="1"/>
        <v>38000000</v>
      </c>
      <c r="M16" s="54"/>
    </row>
    <row r="17" spans="1:13" s="10" customFormat="1" ht="96.75" customHeight="1">
      <c r="A17" s="57"/>
      <c r="B17" s="51"/>
      <c r="C17" s="69"/>
      <c r="D17" s="4" t="s">
        <v>22</v>
      </c>
      <c r="E17" s="4" t="s">
        <v>23</v>
      </c>
      <c r="F17" s="23">
        <v>0.1</v>
      </c>
      <c r="G17" s="51"/>
      <c r="H17" s="5">
        <v>3000000</v>
      </c>
      <c r="I17" s="5">
        <v>35000000</v>
      </c>
      <c r="J17" s="20" t="s">
        <v>63</v>
      </c>
      <c r="K17" s="13">
        <f t="shared" si="0"/>
        <v>38000000</v>
      </c>
      <c r="L17" s="13">
        <f t="shared" si="1"/>
        <v>38000000</v>
      </c>
      <c r="M17" s="54"/>
    </row>
    <row r="18" spans="1:13" ht="96.75" customHeight="1">
      <c r="A18" s="57"/>
      <c r="B18" s="51"/>
      <c r="C18" s="69"/>
      <c r="D18" s="4" t="s">
        <v>24</v>
      </c>
      <c r="E18" s="4" t="s">
        <v>25</v>
      </c>
      <c r="F18" s="23">
        <v>0.08</v>
      </c>
      <c r="G18" s="51"/>
      <c r="H18" s="5">
        <v>20400000</v>
      </c>
      <c r="I18" s="12"/>
      <c r="J18" s="12"/>
      <c r="K18" s="13">
        <f t="shared" si="0"/>
        <v>20400000</v>
      </c>
      <c r="L18" s="13">
        <f t="shared" si="1"/>
        <v>20400000</v>
      </c>
      <c r="M18" s="54"/>
    </row>
    <row r="19" spans="1:13" ht="84.75" customHeight="1">
      <c r="A19" s="57"/>
      <c r="B19" s="51"/>
      <c r="C19" s="69"/>
      <c r="D19" s="4" t="s">
        <v>26</v>
      </c>
      <c r="E19" s="4" t="s">
        <v>27</v>
      </c>
      <c r="F19" s="23">
        <v>0.08</v>
      </c>
      <c r="G19" s="51"/>
      <c r="H19" s="5">
        <v>5500000</v>
      </c>
      <c r="I19" s="12"/>
      <c r="J19" s="12"/>
      <c r="K19" s="13">
        <f t="shared" si="0"/>
        <v>5500000</v>
      </c>
      <c r="L19" s="13">
        <f t="shared" si="1"/>
        <v>5500000</v>
      </c>
      <c r="M19" s="54"/>
    </row>
    <row r="20" spans="1:13" ht="75" customHeight="1">
      <c r="A20" s="57"/>
      <c r="B20" s="51"/>
      <c r="C20" s="69"/>
      <c r="D20" s="4" t="s">
        <v>28</v>
      </c>
      <c r="E20" s="4" t="s">
        <v>29</v>
      </c>
      <c r="F20" s="24">
        <v>0.02</v>
      </c>
      <c r="G20" s="51"/>
      <c r="H20" s="5">
        <v>4032000</v>
      </c>
      <c r="I20" s="12"/>
      <c r="J20" s="12"/>
      <c r="K20" s="13">
        <f t="shared" si="0"/>
        <v>4032000</v>
      </c>
      <c r="L20" s="13">
        <f t="shared" si="1"/>
        <v>4032000</v>
      </c>
      <c r="M20" s="54"/>
    </row>
    <row r="21" spans="1:13" ht="64.5" customHeight="1">
      <c r="A21" s="57"/>
      <c r="B21" s="51"/>
      <c r="C21" s="69"/>
      <c r="D21" s="4" t="s">
        <v>30</v>
      </c>
      <c r="E21" s="4" t="s">
        <v>31</v>
      </c>
      <c r="F21" s="25">
        <v>2</v>
      </c>
      <c r="G21" s="51"/>
      <c r="H21" s="26">
        <v>3000000</v>
      </c>
      <c r="I21" s="27"/>
      <c r="J21" s="27"/>
      <c r="K21" s="28">
        <f t="shared" si="0"/>
        <v>3000000</v>
      </c>
      <c r="L21" s="13">
        <f t="shared" si="1"/>
        <v>3000000</v>
      </c>
      <c r="M21" s="54"/>
    </row>
    <row r="22" spans="1:13" ht="79.5" customHeight="1">
      <c r="A22" s="57"/>
      <c r="B22" s="51"/>
      <c r="C22" s="4" t="s">
        <v>32</v>
      </c>
      <c r="D22" s="4" t="s">
        <v>33</v>
      </c>
      <c r="E22" s="4" t="s">
        <v>34</v>
      </c>
      <c r="F22" s="23">
        <v>0.35</v>
      </c>
      <c r="G22" s="51"/>
      <c r="H22" s="5"/>
      <c r="I22" s="5">
        <v>30000000</v>
      </c>
      <c r="J22" s="20" t="s">
        <v>63</v>
      </c>
      <c r="K22" s="13">
        <f t="shared" si="0"/>
        <v>30000000</v>
      </c>
      <c r="L22" s="13">
        <f t="shared" si="1"/>
        <v>30000000</v>
      </c>
      <c r="M22" s="54"/>
    </row>
    <row r="23" spans="1:13" ht="84.75" customHeight="1">
      <c r="A23" s="57"/>
      <c r="B23" s="51"/>
      <c r="C23" s="4" t="s">
        <v>35</v>
      </c>
      <c r="D23" s="4" t="s">
        <v>36</v>
      </c>
      <c r="E23" s="4" t="s">
        <v>37</v>
      </c>
      <c r="F23" s="24">
        <v>1</v>
      </c>
      <c r="G23" s="51"/>
      <c r="H23" s="5">
        <v>123900000</v>
      </c>
      <c r="I23" s="12"/>
      <c r="J23" s="20"/>
      <c r="K23" s="13">
        <f t="shared" si="0"/>
        <v>123900000</v>
      </c>
      <c r="L23" s="13">
        <f t="shared" si="1"/>
        <v>123900000</v>
      </c>
      <c r="M23" s="54"/>
    </row>
    <row r="24" spans="1:13" ht="102" customHeight="1" thickBot="1">
      <c r="A24" s="58"/>
      <c r="B24" s="52"/>
      <c r="C24" s="33" t="s">
        <v>38</v>
      </c>
      <c r="D24" s="34" t="s">
        <v>39</v>
      </c>
      <c r="E24" s="34" t="s">
        <v>40</v>
      </c>
      <c r="F24" s="35">
        <v>0.8</v>
      </c>
      <c r="G24" s="52"/>
      <c r="H24" s="32"/>
      <c r="I24" s="32">
        <v>158000000</v>
      </c>
      <c r="J24" s="36" t="s">
        <v>63</v>
      </c>
      <c r="K24" s="37">
        <f t="shared" si="0"/>
        <v>158000000</v>
      </c>
      <c r="L24" s="37">
        <f t="shared" si="1"/>
        <v>158000000</v>
      </c>
      <c r="M24" s="55"/>
    </row>
    <row r="25" spans="1:13" s="19" customFormat="1" ht="18.75" thickBot="1">
      <c r="A25" s="41"/>
      <c r="B25" s="41"/>
      <c r="C25" s="41"/>
      <c r="D25" s="41"/>
      <c r="E25" s="41"/>
      <c r="F25" s="41"/>
      <c r="G25" s="42"/>
      <c r="H25" s="29">
        <f>SUM(H8:H24)</f>
        <v>301032000</v>
      </c>
      <c r="I25" s="29">
        <f>SUM(I8:I24)</f>
        <v>300000000</v>
      </c>
      <c r="J25" s="29">
        <f>SUM(J8:J24)</f>
        <v>0</v>
      </c>
      <c r="K25" s="29">
        <f>SUM(K8:K24)</f>
        <v>601032000</v>
      </c>
      <c r="L25" s="29">
        <f>SUM(L8:L24)</f>
        <v>601032000</v>
      </c>
      <c r="M25" s="30"/>
    </row>
    <row r="26" spans="7:10" s="17" customFormat="1" ht="15" customHeight="1">
      <c r="G26" s="18"/>
      <c r="H26" s="18"/>
      <c r="I26" s="18"/>
      <c r="J26" s="18"/>
    </row>
    <row r="27" spans="1:4" ht="16.5" customHeight="1">
      <c r="A27" s="47" t="s">
        <v>48</v>
      </c>
      <c r="B27" s="47"/>
      <c r="C27" s="47"/>
      <c r="D27" s="47"/>
    </row>
    <row r="28" spans="1:13" ht="18" customHeight="1">
      <c r="A28" s="48" t="s">
        <v>49</v>
      </c>
      <c r="B28" s="48"/>
      <c r="C28" s="48"/>
      <c r="D28" s="48"/>
      <c r="H28" s="46"/>
      <c r="I28" s="46"/>
      <c r="J28" s="46"/>
      <c r="K28" s="46"/>
      <c r="L28" s="46"/>
      <c r="M28" s="46"/>
    </row>
    <row r="29" spans="1:13" ht="18.75" customHeight="1">
      <c r="A29" s="49" t="s">
        <v>47</v>
      </c>
      <c r="B29" s="49"/>
      <c r="C29" s="49"/>
      <c r="D29" s="49"/>
      <c r="H29" s="46"/>
      <c r="I29" s="46"/>
      <c r="J29" s="46"/>
      <c r="K29" s="46"/>
      <c r="L29" s="46"/>
      <c r="M29" s="46"/>
    </row>
  </sheetData>
  <sheetProtection/>
  <mergeCells count="27">
    <mergeCell ref="C17:C21"/>
    <mergeCell ref="A1:E1"/>
    <mergeCell ref="G5:G7"/>
    <mergeCell ref="D5:E6"/>
    <mergeCell ref="C8:C16"/>
    <mergeCell ref="A3:E3"/>
    <mergeCell ref="A2:E2"/>
    <mergeCell ref="B8:B24"/>
    <mergeCell ref="A5:A7"/>
    <mergeCell ref="B5:B7"/>
    <mergeCell ref="C5:C7"/>
    <mergeCell ref="H5:K5"/>
    <mergeCell ref="M5:M7"/>
    <mergeCell ref="H6:H7"/>
    <mergeCell ref="I6:J6"/>
    <mergeCell ref="K6:K7"/>
    <mergeCell ref="L5:L7"/>
    <mergeCell ref="A25:G25"/>
    <mergeCell ref="F5:F7"/>
    <mergeCell ref="H29:M29"/>
    <mergeCell ref="A27:D27"/>
    <mergeCell ref="A28:D28"/>
    <mergeCell ref="A29:D29"/>
    <mergeCell ref="G8:G24"/>
    <mergeCell ref="H28:M28"/>
    <mergeCell ref="M8:M24"/>
    <mergeCell ref="A8:A24"/>
  </mergeCells>
  <printOptions/>
  <pageMargins left="0.44" right="0.17" top="0.91" bottom="0.33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2008-10-09T06:34:07Z</cp:lastPrinted>
  <dcterms:created xsi:type="dcterms:W3CDTF">2005-09-30T21:17:52Z</dcterms:created>
  <dcterms:modified xsi:type="dcterms:W3CDTF">2009-02-12T19:33:57Z</dcterms:modified>
  <cp:category/>
  <cp:version/>
  <cp:contentType/>
  <cp:contentStatus/>
</cp:coreProperties>
</file>