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19" activeTab="0"/>
  </bookViews>
  <sheets>
    <sheet name="PPR09 Ciudad y Agua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<sst xmlns="http://schemas.openxmlformats.org/spreadsheetml/2006/main" count="73" uniqueCount="59">
  <si>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Plan de control de pérdidas de agua en el sistema de acueducto de Pasto.. Municipio de Pasto.</t>
  </si>
  <si>
    <t>Operación confiable y segura de los sistemas de potabilización. . Municipio de Pasto.</t>
  </si>
  <si>
    <t>Estudio de identificación de nuevas fuentes de abastecimiento de agua para el acueducto de Pasto. . Municipio de Pasto.</t>
  </si>
  <si>
    <t>Empopasto</t>
  </si>
  <si>
    <t>COSTO POR META</t>
  </si>
  <si>
    <t>Dr JAIRO LASSO - Gerente EMPOPASTO</t>
  </si>
  <si>
    <t>T  O  T  A  L</t>
  </si>
  <si>
    <t>Departamento Nacional de Planeación</t>
  </si>
  <si>
    <t>Nombre Indicador</t>
  </si>
  <si>
    <t xml:space="preserve">Línea de intervención
</t>
  </si>
  <si>
    <t>Objetivo del programa</t>
  </si>
  <si>
    <t>Problema a resolver</t>
  </si>
  <si>
    <t xml:space="preserve">Metas Cuatrienio (2008-2011)
</t>
  </si>
  <si>
    <t xml:space="preserve">Presupuesto por Resultados. Municipio de Pasto. </t>
  </si>
  <si>
    <t>Alcaldía de Pasto - Departamento Administrativo de Planeación.</t>
  </si>
  <si>
    <t>META PROGRAMADA 2009</t>
  </si>
  <si>
    <t>NOMBRE PROYECTO</t>
  </si>
  <si>
    <t xml:space="preserve">COSTO </t>
  </si>
  <si>
    <t>NIVEL CENTRAL</t>
  </si>
  <si>
    <t>OTRO</t>
  </si>
  <si>
    <t>VALOR</t>
  </si>
  <si>
    <t>NOMBRE FUENTE</t>
  </si>
  <si>
    <t>TOTAL PROYECTO</t>
  </si>
  <si>
    <t>RESPONSABLE POR PROYECTO</t>
  </si>
  <si>
    <t>Nombre Meta</t>
  </si>
  <si>
    <t>EJE ESTRATEGICO AMBIENTE, SERVICIOS PUBLICOS Y GESTION DEL RIESGO</t>
  </si>
  <si>
    <t>PRESUPUESTO POR RESULTADOS 2009</t>
  </si>
  <si>
    <t>PROGRAMA CIUDAD Y AGUA</t>
  </si>
  <si>
    <t>Deficiente infraestructura del sistema de acueducto que no satisface adecuadamente los requerimientos del desarrollo urbano</t>
  </si>
  <si>
    <t>Mejorar la infraestructura física del sistema de acueducto para atender los requerimientos del desarrollo urbano</t>
  </si>
  <si>
    <t>Nuevas redes de distribución de acueducto construidas.</t>
  </si>
  <si>
    <t>Se construirá 10 kilómetros de nuevas redes de distribución de acueducto.</t>
  </si>
  <si>
    <t>Kilómetros de redes de distribución de acueducto construidas.</t>
  </si>
  <si>
    <t>Redes de acueducto urbano rehabilitadas o repuestas.</t>
  </si>
  <si>
    <t>Se rehabilitará o repondrá 20 kilómetros de redes de acueducto urbano, con prioridad en el Sistema Estratégico de Transporte Público Colectivo.</t>
  </si>
  <si>
    <t>Kilómetros de redes de acueducto rehabilitadas o repuestas.</t>
  </si>
  <si>
    <t xml:space="preserve">Incremento del numero de suscriptores que accederán al  servicio de acueducto urbano. </t>
  </si>
  <si>
    <t>Se incrementará en 6.000, los usuarios que accederán al servicio de acueducto urbano.</t>
  </si>
  <si>
    <t>Nuevos usuarios que acceden al servicio de acueducto.</t>
  </si>
  <si>
    <t xml:space="preserve">Ampliación de la oferta de agua tratada disponible para el servicio de acueducto urbano. </t>
  </si>
  <si>
    <t xml:space="preserve">Se ampliará en 250 litros por segundo la oferta de agua tratada disponible para el servicio de acueducto urbano. </t>
  </si>
  <si>
    <t>Litros por segundo de agua tratada ofertada.</t>
  </si>
  <si>
    <t>Ejecución del proyecto de aprovechamiento de la quebrada Las Piedras.</t>
  </si>
  <si>
    <t>Se construirá en un 100% el proyecto de aprovechamiento de la quebrada Las Piedras.</t>
  </si>
  <si>
    <t>Porcentaje de avance en la construcción del proyecto de aprovechamiento de la quebrada Las Piedras.</t>
  </si>
  <si>
    <t>Oferta de agua potable cumpliendo con los índices de calidad físicos,  químicos y bacteriológicos.</t>
  </si>
  <si>
    <t>Se mantendrá entre 0 y 5 el índice de Riesgo de Consumo de Agua - IRCA en el sector urbano.</t>
  </si>
  <si>
    <t>Valor del índice de calidad IRCA.</t>
  </si>
  <si>
    <t>Reducción del índice de agua no contabilizada en el sistema de acueducto urbano</t>
  </si>
  <si>
    <t>Se reducirá al 37% el índice de agua no contabilizada.</t>
  </si>
  <si>
    <t>Porcentaje de agua no contabilizada.</t>
  </si>
  <si>
    <t>Realización de estudios para identificar nuevas fuentes de abastecimiento de agua para consumo humano que satisfaga la demanda en el sector urbano a mediano y largo plazo</t>
  </si>
  <si>
    <t>Se realizará 1 estudio para identificar nuevas fuentes de abastecimiento de agua para consumo humano que satisfaga la demanda en el sector urbano a mediano y largo plazo.</t>
  </si>
  <si>
    <t>Estudio para identificar nuevas fuentes de abastecimiento de agua para consumo humano realizado.</t>
  </si>
  <si>
    <t>0-5</t>
  </si>
  <si>
    <t>Comercialización del servicio de acueducto. Municipio de Pasto.</t>
  </si>
  <si>
    <t>Construcción de redes de acueducto en los diferentes sectores de la ciudad.. Municipio de Pasto.</t>
  </si>
  <si>
    <t>Reposición y rehabilitación de redes de acueducto en diferentes sectores de la ciudad. Municipio de Pasto.</t>
  </si>
  <si>
    <t>Construcción del proyecto de aprovechamiento de la quebrada Las Piedras para el acueducto urbano de Pasto. Municipio de Pasto.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</si>
</sst>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10" xfId="55" applyFont="1" applyBorder="1" applyAlignment="1">
      <alignment horizontal="center" vertical="center" wrapText="1"/>
      <protection/>
    </xf>
    <xf numFmtId="2" fontId="0" fillId="0" borderId="10" xfId="55" applyNumberFormat="1" applyFont="1" applyBorder="1" applyAlignment="1">
      <alignment horizontal="justify" vertical="center" wrapText="1"/>
      <protection/>
    </xf>
    <xf numFmtId="2" fontId="0" fillId="0" borderId="11" xfId="55" applyNumberFormat="1" applyFont="1" applyBorder="1" applyAlignment="1">
      <alignment horizontal="justify" vertical="center" wrapText="1"/>
      <protection/>
    </xf>
    <xf numFmtId="185" fontId="0" fillId="0" borderId="10" xfId="55" applyNumberFormat="1" applyFont="1" applyBorder="1" applyAlignment="1">
      <alignment horizontal="center" vertical="center"/>
      <protection/>
    </xf>
    <xf numFmtId="0" fontId="23" fillId="24" borderId="0" xfId="55" applyFont="1" applyFill="1" applyBorder="1" applyAlignment="1">
      <alignment vertical="center" wrapText="1"/>
      <protection/>
    </xf>
    <xf numFmtId="0" fontId="3" fillId="0" borderId="0" xfId="55" applyFont="1" applyAlignment="1">
      <alignment wrapText="1"/>
      <protection/>
    </xf>
    <xf numFmtId="3" fontId="3" fillId="0" borderId="0" xfId="55" applyNumberFormat="1" applyFont="1" applyAlignment="1">
      <alignment wrapText="1"/>
      <protection/>
    </xf>
    <xf numFmtId="0" fontId="5" fillId="24" borderId="0" xfId="55" applyFont="1" applyFill="1" applyAlignment="1">
      <alignment horizontal="left" vertical="center" wrapText="1"/>
      <protection/>
    </xf>
    <xf numFmtId="0" fontId="3" fillId="24" borderId="0" xfId="55" applyFont="1" applyFill="1" applyAlignment="1">
      <alignment vertical="center" wrapText="1"/>
      <protection/>
    </xf>
    <xf numFmtId="2" fontId="3" fillId="0" borderId="10" xfId="55" applyNumberFormat="1" applyFont="1" applyBorder="1" applyAlignment="1">
      <alignment horizontal="justify" vertical="center" wrapText="1"/>
      <protection/>
    </xf>
    <xf numFmtId="3" fontId="0" fillId="0" borderId="10" xfId="55" applyNumberFormat="1" applyFont="1" applyBorder="1" applyAlignment="1">
      <alignment horizontal="center"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24" borderId="0" xfId="55" applyFont="1" applyFill="1" applyAlignment="1">
      <alignment horizontal="center" vertical="center" wrapText="1"/>
      <protection/>
    </xf>
    <xf numFmtId="3" fontId="0" fillId="0" borderId="10" xfId="55" applyNumberFormat="1" applyFont="1" applyBorder="1" applyAlignment="1">
      <alignment horizontal="center" vertical="center"/>
      <protection/>
    </xf>
    <xf numFmtId="9" fontId="0" fillId="0" borderId="10" xfId="58" applyFont="1" applyBorder="1" applyAlignment="1">
      <alignment horizontal="center" vertical="center"/>
    </xf>
    <xf numFmtId="193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179" fontId="24" fillId="0" borderId="0" xfId="0" applyNumberFormat="1" applyFont="1" applyFill="1" applyBorder="1" applyAlignment="1">
      <alignment vertical="center" wrapText="1"/>
    </xf>
    <xf numFmtId="2" fontId="0" fillId="0" borderId="14" xfId="55" applyNumberFormat="1" applyFont="1" applyBorder="1" applyAlignment="1">
      <alignment horizontal="justify" vertical="center" wrapText="1"/>
      <protection/>
    </xf>
    <xf numFmtId="2" fontId="0" fillId="0" borderId="15" xfId="55" applyNumberFormat="1" applyFont="1" applyBorder="1" applyAlignment="1">
      <alignment horizontal="justify" vertical="center" wrapText="1"/>
      <protection/>
    </xf>
    <xf numFmtId="185" fontId="0" fillId="0" borderId="14" xfId="55" applyNumberFormat="1" applyFont="1" applyBorder="1" applyAlignment="1">
      <alignment horizontal="center" vertical="center"/>
      <protection/>
    </xf>
    <xf numFmtId="2" fontId="3" fillId="0" borderId="14" xfId="55" applyNumberFormat="1" applyFont="1" applyBorder="1" applyAlignment="1">
      <alignment horizontal="justify" vertical="center" wrapText="1"/>
      <protection/>
    </xf>
    <xf numFmtId="0" fontId="0" fillId="0" borderId="14" xfId="55" applyFont="1" applyBorder="1" applyAlignment="1">
      <alignment horizontal="center" vertical="center" wrapText="1"/>
      <protection/>
    </xf>
    <xf numFmtId="3" fontId="0" fillId="0" borderId="14" xfId="55" applyNumberFormat="1" applyFont="1" applyBorder="1" applyAlignment="1">
      <alignment horizontal="center" vertical="center" wrapText="1"/>
      <protection/>
    </xf>
    <xf numFmtId="0" fontId="0" fillId="0" borderId="16" xfId="55" applyFont="1" applyBorder="1" applyAlignment="1">
      <alignment horizontal="center" vertical="center" wrapText="1"/>
      <protection/>
    </xf>
    <xf numFmtId="0" fontId="0" fillId="0" borderId="17" xfId="55" applyFont="1" applyBorder="1" applyAlignment="1">
      <alignment horizontal="center" vertical="center" wrapText="1"/>
      <protection/>
    </xf>
    <xf numFmtId="2" fontId="0" fillId="0" borderId="18" xfId="55" applyNumberFormat="1" applyFont="1" applyBorder="1" applyAlignment="1">
      <alignment horizontal="justify" vertical="center" wrapText="1"/>
      <protection/>
    </xf>
    <xf numFmtId="2" fontId="0" fillId="0" borderId="19" xfId="55" applyNumberFormat="1" applyFont="1" applyBorder="1" applyAlignment="1">
      <alignment horizontal="justify" vertical="center" wrapText="1"/>
      <protection/>
    </xf>
    <xf numFmtId="3" fontId="0" fillId="0" borderId="18" xfId="55" applyNumberFormat="1" applyFont="1" applyBorder="1" applyAlignment="1">
      <alignment horizontal="center" vertical="center"/>
      <protection/>
    </xf>
    <xf numFmtId="2" fontId="3" fillId="0" borderId="18" xfId="55" applyNumberFormat="1" applyFont="1" applyBorder="1" applyAlignment="1">
      <alignment horizontal="justify" vertical="center" wrapText="1"/>
      <protection/>
    </xf>
    <xf numFmtId="0" fontId="0" fillId="0" borderId="18" xfId="55" applyFont="1" applyBorder="1" applyAlignment="1">
      <alignment horizontal="center" vertical="center" wrapText="1"/>
      <protection/>
    </xf>
    <xf numFmtId="3" fontId="0" fillId="0" borderId="18" xfId="55" applyNumberFormat="1" applyFont="1" applyBorder="1" applyAlignment="1">
      <alignment horizontal="center" vertical="center" wrapText="1"/>
      <protection/>
    </xf>
    <xf numFmtId="0" fontId="0" fillId="0" borderId="20" xfId="55" applyFont="1" applyBorder="1" applyAlignment="1">
      <alignment horizontal="center" vertical="center" wrapText="1"/>
      <protection/>
    </xf>
    <xf numFmtId="2" fontId="0" fillId="0" borderId="10" xfId="55" applyNumberFormat="1" applyFont="1" applyFill="1" applyBorder="1" applyAlignment="1">
      <alignment horizontal="justify" vertical="center" wrapText="1"/>
      <protection/>
    </xf>
    <xf numFmtId="2" fontId="0" fillId="0" borderId="11" xfId="55" applyNumberFormat="1" applyFont="1" applyFill="1" applyBorder="1" applyAlignment="1">
      <alignment horizontal="justify" vertical="center" wrapText="1"/>
      <protection/>
    </xf>
    <xf numFmtId="9" fontId="0" fillId="0" borderId="10" xfId="58" applyFont="1" applyFill="1" applyBorder="1" applyAlignment="1">
      <alignment horizontal="center" vertical="center"/>
    </xf>
    <xf numFmtId="0" fontId="5" fillId="0" borderId="0" xfId="55" applyFont="1" applyAlignment="1">
      <alignment wrapText="1"/>
      <protection/>
    </xf>
    <xf numFmtId="3" fontId="5" fillId="25" borderId="19" xfId="0" applyNumberFormat="1" applyFont="1" applyFill="1" applyBorder="1" applyAlignment="1">
      <alignment horizontal="center" vertical="center" wrapText="1"/>
    </xf>
    <xf numFmtId="49" fontId="5" fillId="25" borderId="21" xfId="0" applyNumberFormat="1" applyFont="1" applyFill="1" applyBorder="1" applyAlignment="1">
      <alignment horizontal="center" vertical="center" wrapText="1"/>
    </xf>
    <xf numFmtId="0" fontId="5" fillId="0" borderId="0" xfId="55" applyFont="1" applyFill="1" applyAlignment="1">
      <alignment horizontal="center" vertical="center" wrapText="1"/>
      <protection/>
    </xf>
    <xf numFmtId="0" fontId="5" fillId="22" borderId="18" xfId="0" applyFont="1" applyFill="1" applyBorder="1" applyAlignment="1">
      <alignment horizontal="center" vertical="center" wrapText="1"/>
    </xf>
    <xf numFmtId="49" fontId="5" fillId="25" borderId="14" xfId="0" applyNumberFormat="1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49" fontId="5" fillId="25" borderId="18" xfId="0" applyNumberFormat="1" applyFont="1" applyFill="1" applyBorder="1" applyAlignment="1">
      <alignment horizontal="center" vertical="center" wrapText="1"/>
    </xf>
    <xf numFmtId="49" fontId="5" fillId="25" borderId="22" xfId="0" applyNumberFormat="1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5" fillId="22" borderId="23" xfId="0" applyFont="1" applyFill="1" applyBorder="1" applyAlignment="1">
      <alignment horizontal="center" vertical="center" wrapText="1"/>
    </xf>
    <xf numFmtId="0" fontId="5" fillId="22" borderId="24" xfId="0" applyFont="1" applyFill="1" applyBorder="1" applyAlignment="1">
      <alignment horizontal="center" vertical="center" wrapText="1"/>
    </xf>
    <xf numFmtId="0" fontId="5" fillId="22" borderId="25" xfId="0" applyFont="1" applyFill="1" applyBorder="1" applyAlignment="1">
      <alignment horizontal="center" vertical="center" wrapText="1"/>
    </xf>
    <xf numFmtId="0" fontId="5" fillId="22" borderId="26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2" fontId="4" fillId="0" borderId="30" xfId="55" applyNumberFormat="1" applyFont="1" applyBorder="1" applyAlignment="1">
      <alignment horizontal="justify" vertical="center" wrapText="1"/>
      <protection/>
    </xf>
    <xf numFmtId="2" fontId="4" fillId="0" borderId="31" xfId="55" applyNumberFormat="1" applyFont="1" applyBorder="1" applyAlignment="1">
      <alignment horizontal="justify" vertical="center" wrapText="1"/>
      <protection/>
    </xf>
    <xf numFmtId="2" fontId="4" fillId="0" borderId="32" xfId="55" applyNumberFormat="1" applyFont="1" applyBorder="1" applyAlignment="1">
      <alignment horizontal="justify" vertical="center" wrapText="1"/>
      <protection/>
    </xf>
    <xf numFmtId="2" fontId="4" fillId="0" borderId="14" xfId="55" applyNumberFormat="1" applyFont="1" applyBorder="1" applyAlignment="1">
      <alignment horizontal="justify" vertical="center" wrapText="1"/>
      <protection/>
    </xf>
    <xf numFmtId="2" fontId="4" fillId="0" borderId="10" xfId="55" applyNumberFormat="1" applyFont="1" applyBorder="1" applyAlignment="1">
      <alignment horizontal="justify" vertical="center" wrapText="1"/>
      <protection/>
    </xf>
    <xf numFmtId="2" fontId="4" fillId="0" borderId="18" xfId="55" applyNumberFormat="1" applyFont="1" applyBorder="1" applyAlignment="1">
      <alignment horizontal="justify" vertical="center" wrapText="1"/>
      <protection/>
    </xf>
    <xf numFmtId="0" fontId="5" fillId="10" borderId="30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3" fontId="0" fillId="0" borderId="33" xfId="55" applyNumberFormat="1" applyFont="1" applyBorder="1" applyAlignment="1">
      <alignment horizontal="center" vertical="center" wrapText="1"/>
      <protection/>
    </xf>
    <xf numFmtId="3" fontId="0" fillId="0" borderId="34" xfId="55" applyNumberFormat="1" applyFont="1" applyBorder="1" applyAlignment="1">
      <alignment horizontal="center" vertical="center" wrapText="1"/>
      <protection/>
    </xf>
    <xf numFmtId="2" fontId="3" fillId="0" borderId="33" xfId="55" applyNumberFormat="1" applyFont="1" applyBorder="1" applyAlignment="1">
      <alignment horizontal="justify" vertical="center" wrapText="1"/>
      <protection/>
    </xf>
    <xf numFmtId="2" fontId="3" fillId="0" borderId="34" xfId="55" applyNumberFormat="1" applyFont="1" applyBorder="1" applyAlignment="1">
      <alignment horizontal="justify" vertical="center" wrapText="1"/>
      <protection/>
    </xf>
    <xf numFmtId="0" fontId="23" fillId="22" borderId="35" xfId="55" applyFont="1" applyFill="1" applyBorder="1" applyAlignment="1">
      <alignment horizontal="center" vertical="center" wrapText="1"/>
      <protection/>
    </xf>
    <xf numFmtId="0" fontId="23" fillId="22" borderId="0" xfId="55" applyFont="1" applyFill="1" applyBorder="1" applyAlignment="1">
      <alignment horizontal="center" vertical="center" wrapText="1"/>
      <protection/>
    </xf>
    <xf numFmtId="0" fontId="24" fillId="9" borderId="35" xfId="55" applyFont="1" applyFill="1" applyBorder="1" applyAlignment="1">
      <alignment horizontal="center" vertical="center"/>
      <protection/>
    </xf>
    <xf numFmtId="0" fontId="24" fillId="9" borderId="0" xfId="55" applyFont="1" applyFill="1" applyBorder="1" applyAlignment="1">
      <alignment horizontal="center" vertical="center"/>
      <protection/>
    </xf>
    <xf numFmtId="0" fontId="5" fillId="2" borderId="0" xfId="55" applyFont="1" applyFill="1" applyBorder="1" applyAlignment="1">
      <alignment horizontal="center" vertical="center"/>
      <protection/>
    </xf>
    <xf numFmtId="0" fontId="5" fillId="2" borderId="35" xfId="55" applyFont="1" applyFill="1" applyBorder="1" applyAlignment="1">
      <alignment horizontal="center" vertical="center"/>
      <protection/>
    </xf>
    <xf numFmtId="0" fontId="23" fillId="2" borderId="35" xfId="55" applyFont="1" applyFill="1" applyBorder="1" applyAlignment="1">
      <alignment horizontal="center" vertical="center"/>
      <protection/>
    </xf>
    <xf numFmtId="0" fontId="23" fillId="2" borderId="0" xfId="55" applyFont="1" applyFill="1" applyBorder="1" applyAlignment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P20"/>
  <sheetViews>
    <sheetView tabSelected="1" zoomScale="80" zoomScaleNormal="80" zoomScalePageLayoutView="0" workbookViewId="0" topLeftCell="A1">
      <selection activeCell="F11" sqref="F11"/>
    </sheetView>
  </sheetViews>
  <sheetFormatPr defaultColWidth="11.421875" defaultRowHeight="12.75"/>
  <cols>
    <col min="1" max="1" width="20.421875" style="6" customWidth="1"/>
    <col min="2" max="2" width="19.7109375" style="6" customWidth="1"/>
    <col min="3" max="3" width="22.421875" style="6" customWidth="1"/>
    <col min="4" max="4" width="25.28125" style="6" customWidth="1"/>
    <col min="5" max="5" width="19.140625" style="6" customWidth="1"/>
    <col min="6" max="6" width="16.7109375" style="6" customWidth="1"/>
    <col min="7" max="7" width="23.57421875" style="6" customWidth="1"/>
    <col min="8" max="8" width="10.57421875" style="6" customWidth="1"/>
    <col min="9" max="9" width="18.7109375" style="7" bestFit="1" customWidth="1"/>
    <col min="10" max="10" width="13.28125" style="6" customWidth="1"/>
    <col min="11" max="11" width="19.00390625" style="6" customWidth="1"/>
    <col min="12" max="12" width="18.140625" style="6" customWidth="1"/>
    <col min="13" max="13" width="19.421875" style="6" customWidth="1"/>
    <col min="14" max="16384" width="11.421875" style="6" customWidth="1"/>
  </cols>
  <sheetData>
    <row r="1" spans="1:7" ht="15.75" customHeight="1">
      <c r="A1" s="78" t="s">
        <v>26</v>
      </c>
      <c r="B1" s="79"/>
      <c r="C1" s="79"/>
      <c r="D1" s="79"/>
      <c r="E1" s="5"/>
      <c r="F1" s="5"/>
      <c r="G1" s="5"/>
    </row>
    <row r="2" spans="1:68" s="9" customFormat="1" ht="12">
      <c r="A2" s="83" t="s">
        <v>25</v>
      </c>
      <c r="B2" s="82"/>
      <c r="C2" s="82"/>
      <c r="D2" s="82"/>
      <c r="E2" s="8"/>
      <c r="F2" s="8"/>
      <c r="G2" s="8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68" s="9" customFormat="1" ht="15">
      <c r="A3" s="80" t="s">
        <v>27</v>
      </c>
      <c r="B3" s="81"/>
      <c r="C3" s="81"/>
      <c r="D3" s="81"/>
      <c r="H3" s="6"/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s="9" customFormat="1" ht="12.75" thickBot="1">
      <c r="A4" s="8"/>
      <c r="C4" s="8"/>
      <c r="D4" s="8"/>
      <c r="E4" s="8"/>
      <c r="F4" s="8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68" s="43" customFormat="1" ht="12">
      <c r="A5" s="68" t="s">
        <v>11</v>
      </c>
      <c r="B5" s="71" t="s">
        <v>10</v>
      </c>
      <c r="C5" s="71" t="s">
        <v>9</v>
      </c>
      <c r="D5" s="55" t="s">
        <v>12</v>
      </c>
      <c r="E5" s="56"/>
      <c r="F5" s="45" t="s">
        <v>15</v>
      </c>
      <c r="G5" s="45" t="s">
        <v>16</v>
      </c>
      <c r="H5" s="45" t="s">
        <v>17</v>
      </c>
      <c r="I5" s="45"/>
      <c r="J5" s="45"/>
      <c r="K5" s="45"/>
      <c r="L5" s="52" t="s">
        <v>4</v>
      </c>
      <c r="M5" s="46" t="s">
        <v>23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</row>
    <row r="6" spans="1:68" s="43" customFormat="1" ht="12">
      <c r="A6" s="69"/>
      <c r="B6" s="72"/>
      <c r="C6" s="72"/>
      <c r="D6" s="57"/>
      <c r="E6" s="58"/>
      <c r="F6" s="49"/>
      <c r="G6" s="49"/>
      <c r="H6" s="49" t="s">
        <v>18</v>
      </c>
      <c r="I6" s="51" t="s">
        <v>19</v>
      </c>
      <c r="J6" s="51"/>
      <c r="K6" s="49" t="s">
        <v>22</v>
      </c>
      <c r="L6" s="53"/>
      <c r="M6" s="47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</row>
    <row r="7" spans="1:68" s="43" customFormat="1" ht="24.75" thickBot="1">
      <c r="A7" s="70"/>
      <c r="B7" s="73"/>
      <c r="C7" s="73"/>
      <c r="D7" s="44" t="s">
        <v>24</v>
      </c>
      <c r="E7" s="44" t="s">
        <v>8</v>
      </c>
      <c r="F7" s="50"/>
      <c r="G7" s="50"/>
      <c r="H7" s="50"/>
      <c r="I7" s="41" t="s">
        <v>20</v>
      </c>
      <c r="J7" s="42" t="s">
        <v>21</v>
      </c>
      <c r="K7" s="50"/>
      <c r="L7" s="54"/>
      <c r="M7" s="48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</row>
    <row r="8" spans="1:68" s="13" customFormat="1" ht="51">
      <c r="A8" s="62" t="s">
        <v>28</v>
      </c>
      <c r="B8" s="65" t="s">
        <v>29</v>
      </c>
      <c r="C8" s="22" t="s">
        <v>30</v>
      </c>
      <c r="D8" s="23" t="s">
        <v>31</v>
      </c>
      <c r="E8" s="22" t="s">
        <v>32</v>
      </c>
      <c r="F8" s="24">
        <v>3.5</v>
      </c>
      <c r="G8" s="25" t="s">
        <v>56</v>
      </c>
      <c r="H8" s="26"/>
      <c r="I8" s="27">
        <v>2030464307</v>
      </c>
      <c r="J8" s="26" t="s">
        <v>3</v>
      </c>
      <c r="K8" s="27">
        <f>I8+H8</f>
        <v>2030464307</v>
      </c>
      <c r="L8" s="27">
        <f>K8</f>
        <v>2030464307</v>
      </c>
      <c r="M8" s="28" t="s">
        <v>5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</row>
    <row r="9" spans="1:68" s="13" customFormat="1" ht="76.5">
      <c r="A9" s="63"/>
      <c r="B9" s="66"/>
      <c r="C9" s="2" t="s">
        <v>33</v>
      </c>
      <c r="D9" s="3" t="s">
        <v>34</v>
      </c>
      <c r="E9" s="2" t="s">
        <v>35</v>
      </c>
      <c r="F9" s="14">
        <v>8</v>
      </c>
      <c r="G9" s="10" t="s">
        <v>57</v>
      </c>
      <c r="H9" s="1"/>
      <c r="I9" s="11">
        <v>940600000</v>
      </c>
      <c r="J9" s="1" t="s">
        <v>3</v>
      </c>
      <c r="K9" s="11">
        <f aca="true" t="shared" si="0" ref="K9:K15">I9+H9</f>
        <v>940600000</v>
      </c>
      <c r="L9" s="11">
        <f aca="true" t="shared" si="1" ref="L9:L15">K9</f>
        <v>940600000</v>
      </c>
      <c r="M9" s="29" t="s">
        <v>5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</row>
    <row r="10" spans="1:68" s="13" customFormat="1" ht="51">
      <c r="A10" s="63"/>
      <c r="B10" s="66"/>
      <c r="C10" s="2" t="s">
        <v>36</v>
      </c>
      <c r="D10" s="3" t="s">
        <v>37</v>
      </c>
      <c r="E10" s="2" t="s">
        <v>38</v>
      </c>
      <c r="F10" s="14">
        <v>1200</v>
      </c>
      <c r="G10" s="10" t="s">
        <v>55</v>
      </c>
      <c r="H10" s="1"/>
      <c r="I10" s="11">
        <v>810180401</v>
      </c>
      <c r="J10" s="1" t="s">
        <v>3</v>
      </c>
      <c r="K10" s="11">
        <f t="shared" si="0"/>
        <v>810180401</v>
      </c>
      <c r="L10" s="11">
        <f t="shared" si="1"/>
        <v>810180401</v>
      </c>
      <c r="M10" s="29" t="s">
        <v>5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</row>
    <row r="11" spans="1:68" s="13" customFormat="1" ht="63.75">
      <c r="A11" s="63"/>
      <c r="B11" s="66"/>
      <c r="C11" s="2" t="s">
        <v>39</v>
      </c>
      <c r="D11" s="3" t="s">
        <v>40</v>
      </c>
      <c r="E11" s="2" t="s">
        <v>41</v>
      </c>
      <c r="F11" s="14">
        <v>850</v>
      </c>
      <c r="G11" s="76" t="s">
        <v>58</v>
      </c>
      <c r="H11" s="74"/>
      <c r="I11" s="74">
        <v>8000000000</v>
      </c>
      <c r="J11" s="1" t="s">
        <v>3</v>
      </c>
      <c r="K11" s="74">
        <f t="shared" si="0"/>
        <v>8000000000</v>
      </c>
      <c r="L11" s="74">
        <f t="shared" si="1"/>
        <v>8000000000</v>
      </c>
      <c r="M11" s="29" t="s">
        <v>5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</row>
    <row r="12" spans="1:68" s="13" customFormat="1" ht="76.5">
      <c r="A12" s="63"/>
      <c r="B12" s="66"/>
      <c r="C12" s="37" t="s">
        <v>42</v>
      </c>
      <c r="D12" s="38" t="s">
        <v>43</v>
      </c>
      <c r="E12" s="37" t="s">
        <v>44</v>
      </c>
      <c r="F12" s="39">
        <v>0.5</v>
      </c>
      <c r="G12" s="77"/>
      <c r="H12" s="75"/>
      <c r="I12" s="75"/>
      <c r="J12" s="1" t="s">
        <v>3</v>
      </c>
      <c r="K12" s="75"/>
      <c r="L12" s="75">
        <f t="shared" si="1"/>
        <v>0</v>
      </c>
      <c r="M12" s="29" t="s">
        <v>5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</row>
    <row r="13" spans="1:68" s="13" customFormat="1" ht="63.75">
      <c r="A13" s="63"/>
      <c r="B13" s="66"/>
      <c r="C13" s="2" t="s">
        <v>45</v>
      </c>
      <c r="D13" s="3" t="s">
        <v>46</v>
      </c>
      <c r="E13" s="2" t="s">
        <v>47</v>
      </c>
      <c r="F13" s="4" t="s">
        <v>54</v>
      </c>
      <c r="G13" s="10" t="s">
        <v>1</v>
      </c>
      <c r="H13" s="1"/>
      <c r="I13" s="11">
        <v>5090951340</v>
      </c>
      <c r="J13" s="1" t="s">
        <v>3</v>
      </c>
      <c r="K13" s="11">
        <f t="shared" si="0"/>
        <v>5090951340</v>
      </c>
      <c r="L13" s="11">
        <f t="shared" si="1"/>
        <v>5090951340</v>
      </c>
      <c r="M13" s="29" t="s">
        <v>5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</row>
    <row r="14" spans="1:68" s="13" customFormat="1" ht="51">
      <c r="A14" s="63"/>
      <c r="B14" s="66"/>
      <c r="C14" s="2" t="s">
        <v>48</v>
      </c>
      <c r="D14" s="3" t="s">
        <v>49</v>
      </c>
      <c r="E14" s="2" t="s">
        <v>50</v>
      </c>
      <c r="F14" s="15">
        <v>0.41</v>
      </c>
      <c r="G14" s="10" t="s">
        <v>0</v>
      </c>
      <c r="H14" s="1"/>
      <c r="I14" s="11">
        <v>1000000000</v>
      </c>
      <c r="J14" s="1" t="s">
        <v>3</v>
      </c>
      <c r="K14" s="11">
        <f t="shared" si="0"/>
        <v>1000000000</v>
      </c>
      <c r="L14" s="11">
        <f t="shared" si="1"/>
        <v>1000000000</v>
      </c>
      <c r="M14" s="29" t="s">
        <v>5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</row>
    <row r="15" spans="1:13" s="12" customFormat="1" ht="102.75" thickBot="1">
      <c r="A15" s="64"/>
      <c r="B15" s="67"/>
      <c r="C15" s="30" t="s">
        <v>51</v>
      </c>
      <c r="D15" s="31" t="s">
        <v>52</v>
      </c>
      <c r="E15" s="30" t="s">
        <v>53</v>
      </c>
      <c r="F15" s="32">
        <v>1</v>
      </c>
      <c r="G15" s="33" t="s">
        <v>2</v>
      </c>
      <c r="H15" s="34"/>
      <c r="I15" s="35">
        <v>70000000</v>
      </c>
      <c r="J15" s="34" t="s">
        <v>3</v>
      </c>
      <c r="K15" s="35">
        <f t="shared" si="0"/>
        <v>70000000</v>
      </c>
      <c r="L15" s="35">
        <f t="shared" si="1"/>
        <v>70000000</v>
      </c>
      <c r="M15" s="36" t="s">
        <v>5</v>
      </c>
    </row>
    <row r="16" spans="1:13" s="18" customFormat="1" ht="16.5" thickBot="1">
      <c r="A16" s="59" t="s">
        <v>6</v>
      </c>
      <c r="B16" s="60"/>
      <c r="C16" s="60"/>
      <c r="D16" s="60"/>
      <c r="E16" s="60"/>
      <c r="F16" s="60"/>
      <c r="G16" s="61"/>
      <c r="H16" s="16">
        <f>SUM(H8:H15)</f>
        <v>0</v>
      </c>
      <c r="I16" s="16">
        <f>SUM(I8:I15)</f>
        <v>17942196048</v>
      </c>
      <c r="J16" s="16">
        <f>SUM(J8:J15)</f>
        <v>0</v>
      </c>
      <c r="K16" s="16">
        <f>SUM(K8:K15)</f>
        <v>17942196048</v>
      </c>
      <c r="L16" s="16">
        <f>SUM(L8:L15)</f>
        <v>17942196048</v>
      </c>
      <c r="M16" s="17"/>
    </row>
    <row r="17" s="19" customFormat="1" ht="12"/>
    <row r="18" spans="1:5" s="19" customFormat="1" ht="15" customHeight="1">
      <c r="A18" s="78" t="s">
        <v>13</v>
      </c>
      <c r="B18" s="79"/>
      <c r="C18" s="79"/>
      <c r="D18" s="79"/>
      <c r="E18" s="21"/>
    </row>
    <row r="19" spans="1:5" s="19" customFormat="1" ht="15.75" customHeight="1">
      <c r="A19" s="84" t="s">
        <v>14</v>
      </c>
      <c r="B19" s="85"/>
      <c r="C19" s="85"/>
      <c r="D19" s="85"/>
      <c r="E19" s="20"/>
    </row>
    <row r="20" spans="1:5" s="19" customFormat="1" ht="15.75" customHeight="1">
      <c r="A20" s="80" t="s">
        <v>7</v>
      </c>
      <c r="B20" s="81"/>
      <c r="C20" s="81"/>
      <c r="D20" s="81"/>
      <c r="E20" s="20"/>
    </row>
  </sheetData>
  <sheetProtection/>
  <mergeCells count="26">
    <mergeCell ref="A19:D19"/>
    <mergeCell ref="A20:D20"/>
    <mergeCell ref="I11:I12"/>
    <mergeCell ref="K11:K12"/>
    <mergeCell ref="L11:L12"/>
    <mergeCell ref="G11:G12"/>
    <mergeCell ref="H11:H12"/>
    <mergeCell ref="A5:A7"/>
    <mergeCell ref="B5:B7"/>
    <mergeCell ref="C5:C7"/>
    <mergeCell ref="A1:D1"/>
    <mergeCell ref="A3:D3"/>
    <mergeCell ref="A2:D2"/>
    <mergeCell ref="D5:E6"/>
    <mergeCell ref="A16:G16"/>
    <mergeCell ref="F5:F7"/>
    <mergeCell ref="G5:G7"/>
    <mergeCell ref="A8:A15"/>
    <mergeCell ref="B8:B15"/>
    <mergeCell ref="A18:D18"/>
    <mergeCell ref="H5:K5"/>
    <mergeCell ref="M5:M7"/>
    <mergeCell ref="H6:H7"/>
    <mergeCell ref="I6:J6"/>
    <mergeCell ref="K6:K7"/>
    <mergeCell ref="L5:L7"/>
  </mergeCells>
  <printOptions/>
  <pageMargins left="0.51" right="0.2" top="0.9" bottom="0.33" header="0" footer="0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planeacion04</cp:lastModifiedBy>
  <cp:lastPrinted>2008-10-09T06:53:21Z</cp:lastPrinted>
  <dcterms:created xsi:type="dcterms:W3CDTF">2005-09-30T21:17:52Z</dcterms:created>
  <dcterms:modified xsi:type="dcterms:W3CDTF">2008-10-09T06:53:41Z</dcterms:modified>
  <cp:category/>
  <cp:version/>
  <cp:contentType/>
  <cp:contentStatus/>
</cp:coreProperties>
</file>