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1000" activeTab="0"/>
  </bookViews>
  <sheets>
    <sheet name="PPR09 Carnaval negros y blancos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<sst xmlns="http://schemas.openxmlformats.org/spreadsheetml/2006/main" count="87" uniqueCount="79">
  <si>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Nombre Indicador</t>
  </si>
  <si>
    <t xml:space="preserve">Línea de intervención
</t>
  </si>
  <si>
    <t>EJE ESTRATEGICO CULTURA Y DEPORTE</t>
  </si>
  <si>
    <t xml:space="preserve">Presupuesto por Resultados. Municipio de Pasto. </t>
  </si>
  <si>
    <t>Alcaldía de Pasto - Departamento Administrativo de Planeación.</t>
  </si>
  <si>
    <t>Objetivo del programa</t>
  </si>
  <si>
    <t>Problema a resolver</t>
  </si>
  <si>
    <t xml:space="preserve">Metas Cuatrienio (2008-2011)
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</si>
  <si>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</si>
  <si>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</si>
  <si>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</si>
  <si>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</si>
  <si>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</si>
  <si>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</si>
  <si>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</si>
  <si>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</si>
  <si>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</si>
  <si>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</si>
  <si>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</si>
  <si>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>PROGRAMA CARNAVAL DE NEGROS Y BLANCOS</t>
  </si>
  <si>
    <t>Implementar un plan integral de asociatividad,  investigación, desarrollo económico sostenibles y procesos educativos  a cultores, artistas y otros actores organizados   que participan del Carnaval de Negros y Blancos.</t>
  </si>
  <si>
    <t>Implementación de procesos de capacitación artística a los cultores del carnaval para facilitar la cualificación, dar identidad y promoción de los carnavales de Negros y Blancos.</t>
  </si>
  <si>
    <t>Se realizará 20 módulos de capacitación e investigación para artistas y cultores del carnaval.</t>
  </si>
  <si>
    <t>Módulos de capacitación  e investigación para artistas y cultores del carnaval realizados.</t>
  </si>
  <si>
    <t xml:space="preserve">Implementación de la Cátedra Carnaval en las Instituciones Educativas del Municipio </t>
  </si>
  <si>
    <t>Se implementará la Cátedra Carnaval en las Instituciones Educativas del Municipio.</t>
  </si>
  <si>
    <t>Cátedra Carnaval en las Instituciones Educativas del Municipio implementada.</t>
  </si>
  <si>
    <t>Realización de investigaciones que contribuyan al fortalecimiento del carnaval.</t>
  </si>
  <si>
    <t>Se realizará 6 temáticas de investigación relacionadas con el Carnaval.</t>
  </si>
  <si>
    <t>Investigaciones relacionadas con el Carnaval realizadas</t>
  </si>
  <si>
    <t>Conformación de asociaciones con artistas y cultores del carnaval.</t>
  </si>
  <si>
    <t>Se legalizará 10 organizaciones de cultores y artistas del Carnaval.</t>
  </si>
  <si>
    <t>Organizaciones de cultores y artistas del Carnaval legalizadas</t>
  </si>
  <si>
    <t>Implementación de “Moradas Culturales” para las organizaciones de cultores y artistas del carnaval.</t>
  </si>
  <si>
    <t xml:space="preserve">Se implementará 2 sedes permanentes de organizaciones de cultores del carnaval </t>
  </si>
  <si>
    <t>Sedes permanentes de organizaciones de cultores del carnaval implementadas.</t>
  </si>
  <si>
    <t>Gestión para la declaratoria del carnaval de negros y blancos como patrimonio oral e intangible de la humanidad</t>
  </si>
  <si>
    <t>Se gestionará la declaratoria del carnaval de negros y blancos como patrimonio oral e intangible de la humanidad</t>
  </si>
  <si>
    <t>Gestión para la declaratoria del carnaval de negros y blancos como patrimonio oral e intangible de la humanidad realizada.</t>
  </si>
  <si>
    <t>Consolidación del museo y centro de documentación del carnaval.</t>
  </si>
  <si>
    <t>Se reestructurará el Museo del Carnaval y se ampliará el Centro de Documentación.</t>
  </si>
  <si>
    <t>Museo del carnaval reestructurado.</t>
  </si>
  <si>
    <t>Centro de Documentación ampliado.</t>
  </si>
  <si>
    <t>Acondicionar la infraestructura física necesaria para la realización del carnaval</t>
  </si>
  <si>
    <t>Mejoramiento técnico y urbanístico de la Senda del Carnaval y Tablados Populares.</t>
  </si>
  <si>
    <t>Se mejorará la infraestructura física de la Senda del Carnaval (cableado, redes, vallas, vías y andenes)</t>
  </si>
  <si>
    <t>Senda del carnaval mejorada en su  infraestructura física.</t>
  </si>
  <si>
    <t>Evaluación para la ubicación permanente del “Hangar de Carrozas de Carnaval”.</t>
  </si>
  <si>
    <t>Se evaluará y gestionará la construcción de 1 Hangar para  carrozas del carnaval.</t>
  </si>
  <si>
    <t>Evaluación y gestión para la construcción de un Hangar  de carrozas realizada.</t>
  </si>
  <si>
    <t xml:space="preserve">Establecimiento de espacios alternativos para las dinámicas de la cultura de carnaval en el espacio urbano. (tablados, otros) </t>
  </si>
  <si>
    <t>Se adecuará 2 lugares alternos para tablados y eventos de carnaval</t>
  </si>
  <si>
    <t>Lugares alternos para tablados y eventos de carnaval adecuados.</t>
  </si>
  <si>
    <t>Adecuación de mobiliario urbano congruente a las características del Carnaval.</t>
  </si>
  <si>
    <t xml:space="preserve">Se instalará 2 tramos de vallas desmontables. </t>
  </si>
  <si>
    <t>Tramos de vallas desmontables instaladas.</t>
  </si>
  <si>
    <t>Apoyar la organización el Carnaval de Negros y Blancos en la versión correspondiente a cada año de gobierno</t>
  </si>
  <si>
    <t xml:space="preserve">Apoyar en la organización y promoción del Carnaval de Negros y Blancos a nivel regional, nacional e internacional. </t>
  </si>
  <si>
    <t>Se apoyara  la realización de 4 carnavales de Negros y Blancos.</t>
  </si>
  <si>
    <t>Carnavales de Negros y Blancos apoyados  en su realización.</t>
  </si>
  <si>
    <t xml:space="preserve">ANNIE TAYLOR </t>
  </si>
  <si>
    <t xml:space="preserve">UNION EUROPEA </t>
  </si>
  <si>
    <t xml:space="preserve">Mincultura </t>
  </si>
  <si>
    <t xml:space="preserve">JORGE NARVAEZ </t>
  </si>
  <si>
    <t xml:space="preserve">OTROS ENTIDADES </t>
  </si>
  <si>
    <t xml:space="preserve">ANNIE TAYLOR , ALVARO REYES </t>
  </si>
  <si>
    <t xml:space="preserve">ANNIE TAYLOR, ALVARO REYES </t>
  </si>
  <si>
    <t xml:space="preserve">ANNIE TAYLOR, GLADIZ IZQUIERDO </t>
  </si>
  <si>
    <t>Débiles y atomizados procesos de asociatividad, formación y capacitación a cultores y artistas del carnaval. Deficiente reglamentación e infraestructura para la realización del carnaval.</t>
  </si>
  <si>
    <t>Creación y consolidación de las escuelas de Carnaval de Negros y Blancos. Municipio de Pasto.</t>
  </si>
  <si>
    <t xml:space="preserve">Elaboración del  Dossier del Carnaval de Negros y Blancos de Pasto  </t>
  </si>
  <si>
    <t xml:space="preserve">Realizacion de procesos de planeacion, investigación, acreditacion y actualización del carnaval de negros y blanco de pasto </t>
  </si>
  <si>
    <t>Realización del Carnaval de Negros y Blancos de Pasto versión 2009</t>
  </si>
  <si>
    <t>COSTO POR META</t>
  </si>
  <si>
    <t>T  O  T  A  L</t>
  </si>
  <si>
    <t>Departamento Nacional de Planeación</t>
  </si>
  <si>
    <t xml:space="preserve">Apoyo a las organizaciones de cultures y artistas del carnaval </t>
  </si>
  <si>
    <t xml:space="preserve">ANNIE TAYLOR , CLAUDIA AFANADOR </t>
  </si>
  <si>
    <t>PROYECTO EN IDENTIFICACION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</si>
</sst>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10" xfId="55" applyFont="1" applyBorder="1" applyAlignment="1">
      <alignment horizontal="center" vertical="center" wrapText="1"/>
      <protection/>
    </xf>
    <xf numFmtId="4" fontId="5" fillId="0" borderId="10" xfId="55" applyNumberFormat="1" applyFont="1" applyBorder="1" applyAlignment="1">
      <alignment horizontal="center" vertical="center"/>
      <protection/>
    </xf>
    <xf numFmtId="9" fontId="5" fillId="0" borderId="10" xfId="55" applyNumberFormat="1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 wrapText="1"/>
      <protection/>
    </xf>
    <xf numFmtId="0" fontId="4" fillId="0" borderId="0" xfId="55" applyFont="1" applyAlignment="1">
      <alignment wrapText="1"/>
      <protection/>
    </xf>
    <xf numFmtId="0" fontId="7" fillId="33" borderId="0" xfId="55" applyFont="1" applyFill="1" applyAlignment="1">
      <alignment horizontal="left" vertical="center" wrapText="1"/>
      <protection/>
    </xf>
    <xf numFmtId="0" fontId="4" fillId="33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49" fontId="4" fillId="35" borderId="11" xfId="54" applyNumberFormat="1" applyFont="1" applyFill="1" applyBorder="1" applyAlignment="1">
      <alignment horizontal="center" vertical="center" wrapText="1"/>
      <protection/>
    </xf>
    <xf numFmtId="49" fontId="4" fillId="35" borderId="12" xfId="54" applyNumberFormat="1" applyFont="1" applyFill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33" borderId="0" xfId="55" applyFont="1" applyFill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wrapText="1"/>
      <protection/>
    </xf>
    <xf numFmtId="0" fontId="0" fillId="0" borderId="10" xfId="55" applyFont="1" applyBorder="1" applyAlignment="1">
      <alignment horizontal="justify" vertical="center" wrapText="1"/>
      <protection/>
    </xf>
    <xf numFmtId="0" fontId="0" fillId="0" borderId="11" xfId="55" applyFont="1" applyBorder="1" applyAlignment="1">
      <alignment horizontal="justify" vertical="center" wrapText="1"/>
      <protection/>
    </xf>
    <xf numFmtId="0" fontId="0" fillId="0" borderId="13" xfId="55" applyFont="1" applyBorder="1" applyAlignment="1">
      <alignment horizontal="justify" vertical="center" wrapText="1"/>
      <protection/>
    </xf>
    <xf numFmtId="0" fontId="0" fillId="0" borderId="14" xfId="55" applyFont="1" applyBorder="1" applyAlignment="1">
      <alignment horizontal="justify" vertical="center" wrapText="1"/>
      <protection/>
    </xf>
    <xf numFmtId="0" fontId="4" fillId="0" borderId="10" xfId="55" applyFont="1" applyBorder="1" applyAlignment="1">
      <alignment horizontal="justify" vertical="center" wrapText="1"/>
      <protection/>
    </xf>
    <xf numFmtId="3" fontId="4" fillId="0" borderId="0" xfId="55" applyNumberFormat="1" applyFont="1" applyAlignment="1">
      <alignment wrapText="1"/>
      <protection/>
    </xf>
    <xf numFmtId="193" fontId="10" fillId="0" borderId="10" xfId="48" applyNumberFormat="1" applyFont="1" applyBorder="1" applyAlignment="1">
      <alignment horizontal="center" vertical="center" wrapText="1"/>
    </xf>
    <xf numFmtId="179" fontId="10" fillId="0" borderId="10" xfId="48" applyFont="1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wrapText="1"/>
      <protection/>
    </xf>
    <xf numFmtId="3" fontId="10" fillId="0" borderId="10" xfId="48" applyNumberFormat="1" applyFont="1" applyBorder="1" applyAlignment="1">
      <alignment horizontal="center" vertical="center" wrapText="1"/>
    </xf>
    <xf numFmtId="1" fontId="5" fillId="0" borderId="10" xfId="55" applyNumberFormat="1" applyFont="1" applyBorder="1" applyAlignment="1">
      <alignment horizontal="center" vertical="center" wrapText="1"/>
      <protection/>
    </xf>
    <xf numFmtId="193" fontId="4" fillId="0" borderId="0" xfId="55" applyNumberFormat="1" applyFont="1" applyAlignment="1">
      <alignment wrapText="1"/>
      <protection/>
    </xf>
    <xf numFmtId="0" fontId="10" fillId="0" borderId="10" xfId="55" applyFont="1" applyBorder="1" applyAlignment="1">
      <alignment horizontal="justify" vertical="center" wrapText="1"/>
      <protection/>
    </xf>
    <xf numFmtId="193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35" borderId="10" xfId="54" applyFont="1" applyFill="1" applyBorder="1" applyAlignment="1">
      <alignment horizontal="center" vertical="center" wrapText="1"/>
      <protection/>
    </xf>
    <xf numFmtId="49" fontId="4" fillId="35" borderId="10" xfId="54" applyNumberFormat="1" applyFont="1" applyFill="1" applyBorder="1" applyAlignment="1">
      <alignment horizontal="center" vertical="center" wrapText="1"/>
      <protection/>
    </xf>
    <xf numFmtId="49" fontId="0" fillId="35" borderId="17" xfId="54" applyNumberFormat="1" applyFont="1" applyFill="1" applyBorder="1" applyAlignment="1">
      <alignment horizontal="center" vertical="center" wrapText="1"/>
      <protection/>
    </xf>
    <xf numFmtId="49" fontId="0" fillId="35" borderId="10" xfId="54" applyNumberFormat="1" applyFont="1" applyFill="1" applyBorder="1" applyAlignment="1">
      <alignment horizontal="center" vertical="center" wrapText="1"/>
      <protection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25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9" borderId="10" xfId="55" applyFont="1" applyFill="1" applyBorder="1" applyAlignment="1">
      <alignment horizontal="center" vertical="center"/>
      <protection/>
    </xf>
    <xf numFmtId="0" fontId="8" fillId="37" borderId="10" xfId="55" applyFont="1" applyFill="1" applyBorder="1" applyAlignment="1">
      <alignment horizontal="center" vertical="center"/>
      <protection/>
    </xf>
    <xf numFmtId="0" fontId="10" fillId="34" borderId="26" xfId="54" applyFont="1" applyFill="1" applyBorder="1" applyAlignment="1">
      <alignment horizontal="center" vertical="center" wrapText="1"/>
      <protection/>
    </xf>
    <xf numFmtId="0" fontId="10" fillId="34" borderId="27" xfId="54" applyFont="1" applyFill="1" applyBorder="1" applyAlignment="1">
      <alignment horizontal="center" vertical="center" wrapText="1"/>
      <protection/>
    </xf>
    <xf numFmtId="0" fontId="10" fillId="34" borderId="28" xfId="54" applyFont="1" applyFill="1" applyBorder="1" applyAlignment="1">
      <alignment horizontal="center" vertical="center" wrapText="1"/>
      <protection/>
    </xf>
    <xf numFmtId="0" fontId="10" fillId="34" borderId="29" xfId="54" applyFont="1" applyFill="1" applyBorder="1" applyAlignment="1">
      <alignment horizontal="center" vertical="center" wrapText="1"/>
      <protection/>
    </xf>
    <xf numFmtId="0" fontId="6" fillId="36" borderId="13" xfId="54" applyFont="1" applyFill="1" applyBorder="1" applyAlignment="1">
      <alignment horizontal="center" vertical="center" wrapText="1"/>
      <protection/>
    </xf>
    <xf numFmtId="0" fontId="6" fillId="36" borderId="30" xfId="54" applyFont="1" applyFill="1" applyBorder="1" applyAlignment="1">
      <alignment horizontal="center" vertical="center" wrapText="1"/>
      <protection/>
    </xf>
    <xf numFmtId="0" fontId="6" fillId="36" borderId="31" xfId="54" applyFont="1" applyFill="1" applyBorder="1" applyAlignment="1">
      <alignment horizontal="center" vertical="center" wrapText="1"/>
      <protection/>
    </xf>
    <xf numFmtId="0" fontId="6" fillId="36" borderId="10" xfId="54" applyFont="1" applyFill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justify" vertical="center" wrapText="1"/>
      <protection/>
    </xf>
    <xf numFmtId="0" fontId="0" fillId="0" borderId="30" xfId="55" applyFont="1" applyBorder="1" applyAlignment="1">
      <alignment horizontal="justify" vertical="center" wrapText="1"/>
      <protection/>
    </xf>
    <xf numFmtId="0" fontId="0" fillId="0" borderId="31" xfId="55" applyFont="1" applyBorder="1" applyAlignment="1">
      <alignment horizontal="justify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13" xfId="55" applyFont="1" applyBorder="1" applyAlignment="1">
      <alignment horizontal="justify" vertical="center" wrapText="1"/>
      <protection/>
    </xf>
    <xf numFmtId="0" fontId="10" fillId="0" borderId="30" xfId="55" applyFont="1" applyBorder="1" applyAlignment="1">
      <alignment horizontal="justify" vertical="center" wrapText="1"/>
      <protection/>
    </xf>
    <xf numFmtId="0" fontId="10" fillId="0" borderId="35" xfId="55" applyFont="1" applyBorder="1" applyAlignment="1">
      <alignment horizontal="justify" vertical="center" wrapText="1"/>
      <protection/>
    </xf>
    <xf numFmtId="0" fontId="10" fillId="0" borderId="31" xfId="55" applyFont="1" applyBorder="1" applyAlignment="1">
      <alignment horizontal="justify" vertical="center" wrapText="1"/>
      <protection/>
    </xf>
    <xf numFmtId="0" fontId="0" fillId="0" borderId="14" xfId="55" applyFont="1" applyBorder="1" applyAlignment="1">
      <alignment horizontal="justify" vertical="center" wrapText="1"/>
      <protection/>
    </xf>
    <xf numFmtId="0" fontId="0" fillId="0" borderId="36" xfId="55" applyFont="1" applyBorder="1" applyAlignment="1">
      <alignment horizontal="justify" vertical="center" wrapText="1"/>
      <protection/>
    </xf>
    <xf numFmtId="0" fontId="4" fillId="0" borderId="13" xfId="55" applyFont="1" applyBorder="1" applyAlignment="1">
      <alignment horizontal="justify" vertical="center" wrapText="1"/>
      <protection/>
    </xf>
    <xf numFmtId="0" fontId="4" fillId="0" borderId="31" xfId="55" applyFont="1" applyBorder="1" applyAlignment="1">
      <alignment horizontal="justify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P56"/>
  <sheetViews>
    <sheetView tabSelected="1" zoomScale="75" zoomScaleNormal="75" zoomScalePageLayoutView="75" workbookViewId="0" topLeftCell="D1">
      <selection activeCell="G3" sqref="G3"/>
    </sheetView>
  </sheetViews>
  <sheetFormatPr defaultColWidth="11.421875" defaultRowHeight="12.75"/>
  <cols>
    <col min="1" max="1" width="18.00390625" style="6" customWidth="1"/>
    <col min="2" max="2" width="22.421875" style="6" customWidth="1"/>
    <col min="3" max="3" width="22.57421875" style="6" customWidth="1"/>
    <col min="4" max="4" width="25.7109375" style="6" customWidth="1"/>
    <col min="5" max="5" width="22.140625" style="6" customWidth="1"/>
    <col min="6" max="6" width="14.57421875" style="6" customWidth="1"/>
    <col min="7" max="7" width="24.140625" style="6" customWidth="1"/>
    <col min="8" max="9" width="17.7109375" style="6" bestFit="1" customWidth="1"/>
    <col min="10" max="10" width="12.57421875" style="6" bestFit="1" customWidth="1"/>
    <col min="11" max="11" width="18.00390625" style="6" customWidth="1"/>
    <col min="12" max="12" width="17.57421875" style="6" customWidth="1"/>
    <col min="13" max="13" width="16.140625" style="6" customWidth="1"/>
    <col min="14" max="16384" width="11.421875" style="6" customWidth="1"/>
  </cols>
  <sheetData>
    <row r="1" spans="1:7" ht="18">
      <c r="A1" s="47" t="s">
        <v>18</v>
      </c>
      <c r="B1" s="47"/>
      <c r="C1" s="47"/>
      <c r="D1" s="47"/>
      <c r="E1" s="5"/>
      <c r="F1" s="5"/>
      <c r="G1" s="5"/>
    </row>
    <row r="2" spans="1:68" s="8" customFormat="1" ht="18">
      <c r="A2" s="48" t="s">
        <v>2</v>
      </c>
      <c r="B2" s="48"/>
      <c r="C2" s="48"/>
      <c r="D2" s="48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s="8" customFormat="1" ht="18">
      <c r="A3" s="49" t="s">
        <v>19</v>
      </c>
      <c r="B3" s="49"/>
      <c r="C3" s="49"/>
      <c r="D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s="8" customFormat="1" ht="12">
      <c r="A4" s="7"/>
      <c r="C4" s="7"/>
      <c r="D4" s="7"/>
      <c r="E4" s="7"/>
      <c r="F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s="9" customFormat="1" ht="12.75">
      <c r="A5" s="54" t="s">
        <v>6</v>
      </c>
      <c r="B5" s="57" t="s">
        <v>5</v>
      </c>
      <c r="C5" s="57" t="s">
        <v>1</v>
      </c>
      <c r="D5" s="50" t="s">
        <v>7</v>
      </c>
      <c r="E5" s="51"/>
      <c r="F5" s="35" t="s">
        <v>8</v>
      </c>
      <c r="G5" s="37" t="s">
        <v>9</v>
      </c>
      <c r="H5" s="37" t="s">
        <v>10</v>
      </c>
      <c r="I5" s="37"/>
      <c r="J5" s="37"/>
      <c r="K5" s="37"/>
      <c r="L5" s="34" t="s">
        <v>73</v>
      </c>
      <c r="M5" s="34" t="s">
        <v>11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68" s="9" customFormat="1" ht="12.75">
      <c r="A6" s="55"/>
      <c r="B6" s="57"/>
      <c r="C6" s="54"/>
      <c r="D6" s="52"/>
      <c r="E6" s="53"/>
      <c r="F6" s="35"/>
      <c r="G6" s="37"/>
      <c r="H6" s="35" t="s">
        <v>12</v>
      </c>
      <c r="I6" s="36" t="s">
        <v>13</v>
      </c>
      <c r="J6" s="36"/>
      <c r="K6" s="35" t="s">
        <v>14</v>
      </c>
      <c r="L6" s="34"/>
      <c r="M6" s="3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s="9" customFormat="1" ht="24">
      <c r="A7" s="56"/>
      <c r="B7" s="57"/>
      <c r="C7" s="54"/>
      <c r="D7" s="10" t="s">
        <v>15</v>
      </c>
      <c r="E7" s="10" t="s">
        <v>0</v>
      </c>
      <c r="F7" s="35"/>
      <c r="G7" s="37"/>
      <c r="H7" s="35"/>
      <c r="I7" s="11" t="s">
        <v>16</v>
      </c>
      <c r="J7" s="12" t="s">
        <v>17</v>
      </c>
      <c r="K7" s="35"/>
      <c r="L7" s="34"/>
      <c r="M7" s="3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68" s="14" customFormat="1" ht="102">
      <c r="A8" s="64" t="s">
        <v>68</v>
      </c>
      <c r="B8" s="64" t="s">
        <v>20</v>
      </c>
      <c r="C8" s="17" t="s">
        <v>21</v>
      </c>
      <c r="D8" s="18" t="s">
        <v>22</v>
      </c>
      <c r="E8" s="17" t="s">
        <v>23</v>
      </c>
      <c r="F8" s="28">
        <v>6</v>
      </c>
      <c r="G8" s="58" t="s">
        <v>71</v>
      </c>
      <c r="H8" s="23">
        <v>40000000</v>
      </c>
      <c r="I8" s="23"/>
      <c r="J8" s="23"/>
      <c r="K8" s="23">
        <f>I8+H8</f>
        <v>40000000</v>
      </c>
      <c r="L8" s="23">
        <f>K8</f>
        <v>40000000</v>
      </c>
      <c r="M8" s="1" t="s">
        <v>60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63.75">
      <c r="A9" s="65"/>
      <c r="B9" s="65"/>
      <c r="C9" s="17" t="s">
        <v>27</v>
      </c>
      <c r="D9" s="18" t="s">
        <v>28</v>
      </c>
      <c r="E9" s="17" t="s">
        <v>29</v>
      </c>
      <c r="F9" s="28">
        <v>2</v>
      </c>
      <c r="G9" s="59"/>
      <c r="H9" s="23">
        <v>30000000</v>
      </c>
      <c r="I9" s="24"/>
      <c r="J9" s="24"/>
      <c r="K9" s="23">
        <f aca="true" t="shared" si="0" ref="K9:K19">I9+H9</f>
        <v>30000000</v>
      </c>
      <c r="L9" s="23">
        <f aca="true" t="shared" si="1" ref="L9:L20">K9</f>
        <v>30000000</v>
      </c>
      <c r="M9" s="1" t="s">
        <v>60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 s="14" customFormat="1" ht="25.5">
      <c r="A10" s="65"/>
      <c r="B10" s="65"/>
      <c r="C10" s="58" t="s">
        <v>39</v>
      </c>
      <c r="D10" s="68" t="s">
        <v>40</v>
      </c>
      <c r="E10" s="17" t="s">
        <v>41</v>
      </c>
      <c r="F10" s="3"/>
      <c r="G10" s="59"/>
      <c r="H10" s="25"/>
      <c r="I10" s="25"/>
      <c r="J10" s="25"/>
      <c r="K10" s="23">
        <f t="shared" si="0"/>
        <v>0</v>
      </c>
      <c r="L10" s="23">
        <f t="shared" si="1"/>
        <v>0</v>
      </c>
      <c r="M10" s="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  <row r="11" spans="1:13" s="13" customFormat="1" ht="38.25">
      <c r="A11" s="65"/>
      <c r="B11" s="65"/>
      <c r="C11" s="59"/>
      <c r="D11" s="69"/>
      <c r="E11" s="17" t="s">
        <v>42</v>
      </c>
      <c r="F11" s="3">
        <v>0.3</v>
      </c>
      <c r="G11" s="60"/>
      <c r="H11" s="23">
        <v>15000000</v>
      </c>
      <c r="I11" s="25"/>
      <c r="J11" s="25"/>
      <c r="K11" s="23">
        <f t="shared" si="0"/>
        <v>15000000</v>
      </c>
      <c r="L11" s="23">
        <f t="shared" si="1"/>
        <v>15000000</v>
      </c>
      <c r="M11" s="1" t="s">
        <v>60</v>
      </c>
    </row>
    <row r="12" spans="1:68" s="14" customFormat="1" ht="51">
      <c r="A12" s="65"/>
      <c r="B12" s="65"/>
      <c r="C12" s="17" t="s">
        <v>24</v>
      </c>
      <c r="D12" s="18" t="s">
        <v>25</v>
      </c>
      <c r="E12" s="17" t="s">
        <v>26</v>
      </c>
      <c r="F12" s="2"/>
      <c r="G12" s="21" t="s">
        <v>69</v>
      </c>
      <c r="H12" s="23">
        <v>10000000</v>
      </c>
      <c r="I12" s="23">
        <v>15000000</v>
      </c>
      <c r="J12" s="25" t="s">
        <v>61</v>
      </c>
      <c r="K12" s="23">
        <f t="shared" si="0"/>
        <v>25000000</v>
      </c>
      <c r="L12" s="23">
        <f t="shared" si="1"/>
        <v>25000000</v>
      </c>
      <c r="M12" s="1" t="s">
        <v>67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38.25">
      <c r="A13" s="65"/>
      <c r="B13" s="65"/>
      <c r="C13" s="17" t="s">
        <v>30</v>
      </c>
      <c r="D13" s="18" t="s">
        <v>31</v>
      </c>
      <c r="E13" s="17" t="s">
        <v>32</v>
      </c>
      <c r="F13" s="28">
        <v>1</v>
      </c>
      <c r="G13" s="70" t="s">
        <v>76</v>
      </c>
      <c r="H13" s="23">
        <v>15000000</v>
      </c>
      <c r="I13" s="25"/>
      <c r="J13" s="25"/>
      <c r="K13" s="23">
        <f t="shared" si="0"/>
        <v>15000000</v>
      </c>
      <c r="L13" s="23">
        <f t="shared" si="1"/>
        <v>15000000</v>
      </c>
      <c r="M13" s="1" t="s">
        <v>66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63.75">
      <c r="A14" s="65"/>
      <c r="B14" s="65"/>
      <c r="C14" s="17" t="s">
        <v>33</v>
      </c>
      <c r="D14" s="18" t="s">
        <v>34</v>
      </c>
      <c r="E14" s="17" t="s">
        <v>35</v>
      </c>
      <c r="F14" s="28">
        <v>1</v>
      </c>
      <c r="G14" s="71"/>
      <c r="H14" s="23">
        <v>10000000</v>
      </c>
      <c r="I14" s="25"/>
      <c r="J14" s="25"/>
      <c r="K14" s="23">
        <f t="shared" si="0"/>
        <v>10000000</v>
      </c>
      <c r="L14" s="23">
        <f t="shared" si="1"/>
        <v>10000000</v>
      </c>
      <c r="M14" s="1" t="s">
        <v>66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76.5">
      <c r="A15" s="65"/>
      <c r="B15" s="67"/>
      <c r="C15" s="17" t="s">
        <v>36</v>
      </c>
      <c r="D15" s="18" t="s">
        <v>37</v>
      </c>
      <c r="E15" s="17" t="s">
        <v>38</v>
      </c>
      <c r="F15" s="3">
        <v>0.2</v>
      </c>
      <c r="G15" s="17" t="s">
        <v>70</v>
      </c>
      <c r="H15" s="23">
        <v>2000000</v>
      </c>
      <c r="I15" s="23">
        <v>15000000</v>
      </c>
      <c r="J15" s="25" t="s">
        <v>62</v>
      </c>
      <c r="K15" s="23">
        <f>I15+H15</f>
        <v>17000000</v>
      </c>
      <c r="L15" s="23">
        <f t="shared" si="1"/>
        <v>17000000</v>
      </c>
      <c r="M15" s="1" t="s">
        <v>77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13" ht="51">
      <c r="A16" s="65"/>
      <c r="B16" s="64" t="s">
        <v>43</v>
      </c>
      <c r="C16" s="17" t="s">
        <v>44</v>
      </c>
      <c r="D16" s="18" t="s">
        <v>45</v>
      </c>
      <c r="E16" s="17" t="s">
        <v>46</v>
      </c>
      <c r="F16" s="3">
        <v>0.2</v>
      </c>
      <c r="G16" s="21" t="s">
        <v>78</v>
      </c>
      <c r="H16" s="26"/>
      <c r="I16" s="26"/>
      <c r="J16" s="26"/>
      <c r="K16" s="23">
        <f t="shared" si="0"/>
        <v>0</v>
      </c>
      <c r="L16" s="23">
        <f t="shared" si="1"/>
        <v>0</v>
      </c>
      <c r="M16" s="15" t="s">
        <v>63</v>
      </c>
    </row>
    <row r="17" spans="1:13" ht="51">
      <c r="A17" s="65"/>
      <c r="B17" s="65"/>
      <c r="C17" s="19" t="s">
        <v>47</v>
      </c>
      <c r="D17" s="18" t="s">
        <v>48</v>
      </c>
      <c r="E17" s="17" t="s">
        <v>49</v>
      </c>
      <c r="F17" s="4">
        <v>0</v>
      </c>
      <c r="G17" s="21"/>
      <c r="H17" s="26"/>
      <c r="I17" s="26"/>
      <c r="J17" s="26"/>
      <c r="K17" s="23">
        <f t="shared" si="0"/>
        <v>0</v>
      </c>
      <c r="L17" s="23">
        <f t="shared" si="1"/>
        <v>0</v>
      </c>
      <c r="M17" s="15" t="s">
        <v>63</v>
      </c>
    </row>
    <row r="18" spans="1:13" ht="76.5">
      <c r="A18" s="65"/>
      <c r="B18" s="65"/>
      <c r="C18" s="17" t="s">
        <v>50</v>
      </c>
      <c r="D18" s="20" t="s">
        <v>51</v>
      </c>
      <c r="E18" s="17" t="s">
        <v>52</v>
      </c>
      <c r="F18" s="28">
        <v>2</v>
      </c>
      <c r="G18" s="21" t="s">
        <v>78</v>
      </c>
      <c r="H18" s="26"/>
      <c r="I18" s="26"/>
      <c r="J18" s="26"/>
      <c r="K18" s="23">
        <f t="shared" si="0"/>
        <v>0</v>
      </c>
      <c r="L18" s="23">
        <f t="shared" si="1"/>
        <v>0</v>
      </c>
      <c r="M18" s="15" t="s">
        <v>63</v>
      </c>
    </row>
    <row r="19" spans="1:13" ht="51">
      <c r="A19" s="65"/>
      <c r="B19" s="67"/>
      <c r="C19" s="17" t="s">
        <v>53</v>
      </c>
      <c r="D19" s="18" t="s">
        <v>54</v>
      </c>
      <c r="E19" s="17" t="s">
        <v>55</v>
      </c>
      <c r="F19" s="28">
        <v>1</v>
      </c>
      <c r="G19" s="21" t="s">
        <v>78</v>
      </c>
      <c r="H19" s="26"/>
      <c r="I19" s="26"/>
      <c r="J19" s="26"/>
      <c r="K19" s="23">
        <f t="shared" si="0"/>
        <v>0</v>
      </c>
      <c r="L19" s="23">
        <f t="shared" si="1"/>
        <v>0</v>
      </c>
      <c r="M19" s="15" t="s">
        <v>63</v>
      </c>
    </row>
    <row r="20" spans="1:13" ht="86.25" thickBot="1">
      <c r="A20" s="66"/>
      <c r="B20" s="30" t="s">
        <v>56</v>
      </c>
      <c r="C20" s="17" t="s">
        <v>57</v>
      </c>
      <c r="D20" s="18" t="s">
        <v>58</v>
      </c>
      <c r="E20" s="17" t="s">
        <v>59</v>
      </c>
      <c r="F20" s="28">
        <v>1</v>
      </c>
      <c r="G20" s="21" t="s">
        <v>72</v>
      </c>
      <c r="H20" s="27">
        <v>1167000000</v>
      </c>
      <c r="I20" s="27">
        <v>1440582597</v>
      </c>
      <c r="J20" s="27" t="s">
        <v>64</v>
      </c>
      <c r="K20" s="27">
        <f>I20+H20</f>
        <v>2607582597</v>
      </c>
      <c r="L20" s="23">
        <f t="shared" si="1"/>
        <v>2607582597</v>
      </c>
      <c r="M20" s="15" t="s">
        <v>65</v>
      </c>
    </row>
    <row r="21" spans="1:13" s="33" customFormat="1" ht="16.5" thickBot="1">
      <c r="A21" s="61" t="s">
        <v>74</v>
      </c>
      <c r="B21" s="62"/>
      <c r="C21" s="62"/>
      <c r="D21" s="62"/>
      <c r="E21" s="62"/>
      <c r="F21" s="62"/>
      <c r="G21" s="63"/>
      <c r="H21" s="31">
        <f>SUM(H8:H20)</f>
        <v>1289000000</v>
      </c>
      <c r="I21" s="31">
        <f>SUM(I8:I20)</f>
        <v>1470582597</v>
      </c>
      <c r="J21" s="31">
        <f>SUM(J8:J20)</f>
        <v>0</v>
      </c>
      <c r="K21" s="31">
        <f>SUM(K8:K20)</f>
        <v>2759582597</v>
      </c>
      <c r="L21" s="31">
        <f>SUM(L8:L20)</f>
        <v>2759582597</v>
      </c>
      <c r="M21" s="32"/>
    </row>
    <row r="22" spans="1:3" ht="15">
      <c r="A22" s="38" t="s">
        <v>3</v>
      </c>
      <c r="B22" s="39"/>
      <c r="C22" s="40"/>
    </row>
    <row r="23" spans="1:9" ht="15.75">
      <c r="A23" s="41" t="s">
        <v>4</v>
      </c>
      <c r="B23" s="42"/>
      <c r="C23" s="43"/>
      <c r="H23" s="29"/>
      <c r="I23" s="22"/>
    </row>
    <row r="24" spans="1:3" ht="15.75" thickBot="1">
      <c r="A24" s="44" t="s">
        <v>75</v>
      </c>
      <c r="B24" s="45"/>
      <c r="C24" s="46"/>
    </row>
    <row r="37" ht="14.25">
      <c r="D37" s="16"/>
    </row>
    <row r="38" ht="14.25">
      <c r="D38" s="16"/>
    </row>
    <row r="39" ht="14.25">
      <c r="D39" s="16"/>
    </row>
    <row r="40" ht="14.25">
      <c r="D40" s="16"/>
    </row>
    <row r="41" ht="14.25">
      <c r="D41" s="16"/>
    </row>
    <row r="42" ht="14.25">
      <c r="D42" s="16"/>
    </row>
    <row r="43" ht="14.25">
      <c r="D43" s="16"/>
    </row>
    <row r="44" ht="14.25">
      <c r="D44" s="16"/>
    </row>
    <row r="45" ht="14.25">
      <c r="D45" s="16"/>
    </row>
    <row r="46" ht="14.25">
      <c r="D46" s="16"/>
    </row>
    <row r="47" ht="14.25">
      <c r="D47" s="16"/>
    </row>
    <row r="48" ht="14.25">
      <c r="D48" s="16"/>
    </row>
    <row r="49" ht="14.25">
      <c r="D49" s="16"/>
    </row>
    <row r="50" ht="14.25">
      <c r="D50" s="16"/>
    </row>
    <row r="51" ht="14.25">
      <c r="D51" s="16"/>
    </row>
    <row r="52" ht="14.25">
      <c r="D52" s="16"/>
    </row>
    <row r="53" ht="14.25">
      <c r="D53" s="16"/>
    </row>
    <row r="54" ht="14.25">
      <c r="D54" s="16"/>
    </row>
    <row r="55" ht="14.25">
      <c r="D55" s="16"/>
    </row>
    <row r="56" ht="14.25">
      <c r="D56" s="16"/>
    </row>
  </sheetData>
  <sheetProtection/>
  <mergeCells count="26">
    <mergeCell ref="B8:B15"/>
    <mergeCell ref="B16:B19"/>
    <mergeCell ref="C10:C11"/>
    <mergeCell ref="D10:D11"/>
    <mergeCell ref="G13:G14"/>
    <mergeCell ref="G5:G7"/>
    <mergeCell ref="A23:C23"/>
    <mergeCell ref="A24:C24"/>
    <mergeCell ref="F5:F7"/>
    <mergeCell ref="A1:D1"/>
    <mergeCell ref="A2:D2"/>
    <mergeCell ref="A3:D3"/>
    <mergeCell ref="D5:E6"/>
    <mergeCell ref="A5:A7"/>
    <mergeCell ref="B5:B7"/>
    <mergeCell ref="C5:C7"/>
    <mergeCell ref="M5:M7"/>
    <mergeCell ref="H6:H7"/>
    <mergeCell ref="I6:J6"/>
    <mergeCell ref="K6:K7"/>
    <mergeCell ref="H5:K5"/>
    <mergeCell ref="A22:C22"/>
    <mergeCell ref="G8:G11"/>
    <mergeCell ref="L5:L7"/>
    <mergeCell ref="A21:G21"/>
    <mergeCell ref="A8:A20"/>
  </mergeCells>
  <printOptions/>
  <pageMargins left="0.47" right="0.2" top="0.9" bottom="0.33" header="0" footer="0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2008-10-09T08:21:18Z</cp:lastPrinted>
  <dcterms:created xsi:type="dcterms:W3CDTF">2005-09-30T21:17:52Z</dcterms:created>
  <dcterms:modified xsi:type="dcterms:W3CDTF">2009-11-03T19:36:13Z</dcterms:modified>
  <cp:category/>
  <cp:version/>
  <cp:contentType/>
  <cp:contentStatus/>
</cp:coreProperties>
</file>