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98" activeTab="0"/>
  </bookViews>
  <sheets>
    <sheet name="PPR09 Pasto participante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<sst xmlns="http://schemas.openxmlformats.org/spreadsheetml/2006/main" count="75" uniqueCount="69">
  <si>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Nombre Indicador</t>
  </si>
  <si>
    <t xml:space="preserve">Línea de intervención
</t>
  </si>
  <si>
    <t xml:space="preserve">Presupuesto por Resultados. Municipio de Pasto. </t>
  </si>
  <si>
    <t>Alcaldía de Pasto - Departamento Administrativo de Planeación.</t>
  </si>
  <si>
    <t>Objetivo del programa</t>
  </si>
  <si>
    <t>Problema a resolver</t>
  </si>
  <si>
    <t xml:space="preserve">Metas Cuatrienio (2008-2011)
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</si>
  <si>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</si>
  <si>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</si>
  <si>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</si>
  <si>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</si>
  <si>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</si>
  <si>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</si>
  <si>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</si>
  <si>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</si>
  <si>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</si>
  <si>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</si>
  <si>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</si>
  <si>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EJE ESTRATEGICO DIALOGO CIUDADANO Y BUEN GOBIERNO</t>
  </si>
  <si>
    <t>PROGRAMA PASTO PARTICIPANTE</t>
  </si>
  <si>
    <t>Debilidad y deficiencia en acciones de fortalecimiento institucional del servidor público y de la comunidad en general para encausar su  capacidad real y efectiva para participar y decidir en la gestión pública.</t>
  </si>
  <si>
    <t>Innovar, renovar  y fortalecer el liderazgo comunitario, el sentido de identidad con el Municipio y el compromiso ciudadano con el desarrollo local y regional.</t>
  </si>
  <si>
    <t>Realización de procesos de presupuesto participativo - Cabildos, con participación de niños, adolescentes,  jóvenes y población vulnerable.</t>
  </si>
  <si>
    <t>Se realizará 2 procesos de presupuesto participativo - cabildos.</t>
  </si>
  <si>
    <t>Procesos de presupuestación participativa realizados.</t>
  </si>
  <si>
    <t>Implementación de escuelas de gobierno  y semilleros de liderazgo con niños, niñas  adolescentes y jóvenes.</t>
  </si>
  <si>
    <t>Se implementará una escuela de gobierno y semilleros de liderazgo con niños, niñas, adolescentes y jóvenes rurales y urbanos.</t>
  </si>
  <si>
    <t>Escuela de gobierno y semilleros de liderazgo implementada.</t>
  </si>
  <si>
    <t>Realización de consejos comunitarios juveniles.</t>
  </si>
  <si>
    <t>Se realizará un consejo comunitario juvenil por año.</t>
  </si>
  <si>
    <t>Consejo comunitario juvenil realizado</t>
  </si>
  <si>
    <t>Ejecución exitosa de los proyectos priorizados en el proceso de presupuesto participativo</t>
  </si>
  <si>
    <t>Se ejecutará en un 100% los proyectos viables priorizados en procesos participativos de años anteriores y se cumplirá en un 80% con los proyectos priorizados en los cabildos realizados vigencia 2008-2011</t>
  </si>
  <si>
    <t>Realización de audiencias públicas de rendición de cuentas anuales a nivel geográfico y temático.</t>
  </si>
  <si>
    <t>Se realizará 1 rendición pública de cuentas por nivel geográfico y una rendición publica de cuentas a nivel temático por año.</t>
  </si>
  <si>
    <t>Rendición pública de cuentas realizadas</t>
  </si>
  <si>
    <t>Se apoyará la rendición pública de cuentas para los corregidores, las Juntas de Acción Comunal y las Juntas Administradoras Locales</t>
  </si>
  <si>
    <t>Rendición pública de cuentas de corregidores, juntas de acción comunal y juntas administradoras locales realizadas</t>
  </si>
  <si>
    <t>Veeduría y control social para los proyectos de inversión del Municipio, y para medir el nivel de cumplimiento del plan de desarrollo</t>
  </si>
  <si>
    <t xml:space="preserve">Se implementará proceso de veeduría ciudadana al 75% de los proyectos de inversión del municipio </t>
  </si>
  <si>
    <t>Porcentaje de proyectos de inversión del municipio con veeduría</t>
  </si>
  <si>
    <t>Se fortalecerá el Consejo Territorial de Planeación y se creará  1 veeduría ciudadana por cada eje para acompañar el  seguimiento y evaluación de la Gestión del Plan de desarrollo.</t>
  </si>
  <si>
    <t>Consejo Territorial de Planeación fortalecido.</t>
  </si>
  <si>
    <t>Fortalecimiento de las organizaciones comunitarias, juntas de acción comunal, JAL, entre otras.</t>
  </si>
  <si>
    <t>Se realizará 2 acuerdos institucionales que fortalezcan las iniciativas comunitarias estratégicas, fomenten la productividad para la competitividad y el óptimo funcionamiento de las organizaciones comunitarias.</t>
  </si>
  <si>
    <t>Acuerdos institucionales que fortalezcan las iniciativas comunitarias estratégicas operando.</t>
  </si>
  <si>
    <t>Capacitación y formación continua, pertinente y contextualizado a líderes comunitarios, con énfasis en población joven, en gestión del desarrollo integral, control social, veedurías, planeación, presupuesto y elaboración de proyectos, Asociatividad, participación ciudadana y construcción de imaginarios colectivos.</t>
  </si>
  <si>
    <t>Se formulará e implementará un plan participativo de formación enfocado a la redefinición del concepto y campo de acción de las organizaciones comunales y comunitarias.</t>
  </si>
  <si>
    <t>Plan participativo de formación operando</t>
  </si>
  <si>
    <t>Se gestionará la creación de la escuela de gobierno para lideres comunitarios urbanos y rurales</t>
  </si>
  <si>
    <t>Escuela de gobierno para  líderes comunitarios gestionada</t>
  </si>
  <si>
    <t>Porcentaje de proyectos de cabildo de los años 2001, 2003, 2005 y compormisos 2007 ejecutados.</t>
  </si>
  <si>
    <t>Porcentaje de proyectos de cabildo de la vigencia 2008 - 2011 ejecutados.</t>
  </si>
  <si>
    <t>Dra Carolina Lara Delgado. Asesora de Despacho.</t>
  </si>
  <si>
    <t>Comités de control social de los servicios públicos creadas y operando.</t>
  </si>
  <si>
    <t>Veedurías ciudadanas creadas y operando para acompañar el  seguimiento y evaluación de la Gestión del Plan de desarrollo.</t>
  </si>
  <si>
    <t>JAC capacitadas en habilidades y destrezas comunitarias</t>
  </si>
  <si>
    <t>T  O  T  A  L</t>
  </si>
  <si>
    <t>Departamento Nacional de Planeación</t>
  </si>
  <si>
    <t>COSTO POR META</t>
  </si>
  <si>
    <t>Dr. Luis Eduardo Garzón. Secretaría de Desarrollo Social.</t>
  </si>
  <si>
    <t>1</t>
  </si>
  <si>
    <t>6.000.000</t>
  </si>
  <si>
    <t>12.000.000</t>
  </si>
  <si>
    <t>Vigencias anteriores</t>
  </si>
  <si>
    <r>
      <t xml:space="preserve">Fortalecimiento de las veedurías ciudadanas y el control social del Municipio de Pasto.  </t>
    </r>
    <r>
      <rPr>
        <b/>
        <sz val="10"/>
        <color indexed="10"/>
        <rFont val="Arial"/>
        <family val="2"/>
      </rPr>
      <t>2009520010058</t>
    </r>
  </si>
  <si>
    <r>
      <t xml:space="preserve">Fortalecimiento de la participación y la democracia en el Municipio de Pasto.  </t>
    </r>
    <r>
      <rPr>
        <b/>
        <sz val="12"/>
        <color indexed="10"/>
        <rFont val="Arial"/>
        <family val="2"/>
      </rPr>
      <t>2009520010029</t>
    </r>
  </si>
  <si>
    <r>
      <t xml:space="preserve">Realización de los primeros juegos recreativos y deportivos comunales. Municipio de Pasto.  </t>
    </r>
    <r>
      <rPr>
        <b/>
        <sz val="12"/>
        <color indexed="10"/>
        <rFont val="Arial"/>
        <family val="2"/>
      </rPr>
      <t>2009520010159</t>
    </r>
  </si>
  <si>
    <r>
      <t xml:space="preserve"> Fortalecimiento del modelo de Democracia participativa  en el Municipio de Pasto, </t>
    </r>
    <r>
      <rPr>
        <b/>
        <sz val="12"/>
        <color indexed="10"/>
        <rFont val="Arial"/>
        <family val="2"/>
      </rPr>
      <t>2009520010011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</si>
</sst>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10" xfId="55" applyFont="1" applyFill="1" applyBorder="1" applyAlignment="1">
      <alignment horizontal="justify" vertical="center" wrapText="1"/>
      <protection/>
    </xf>
    <xf numFmtId="9" fontId="5" fillId="0" borderId="10" xfId="59" applyFont="1" applyFill="1" applyBorder="1" applyAlignment="1">
      <alignment horizontal="center" vertical="center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 wrapText="1"/>
      <protection/>
    </xf>
    <xf numFmtId="0" fontId="4" fillId="0" borderId="0" xfId="55" applyFont="1" applyAlignment="1">
      <alignment wrapText="1"/>
      <protection/>
    </xf>
    <xf numFmtId="0" fontId="7" fillId="33" borderId="0" xfId="55" applyFont="1" applyFill="1" applyAlignment="1">
      <alignment horizontal="left" vertical="center" wrapText="1"/>
      <protection/>
    </xf>
    <xf numFmtId="0" fontId="4" fillId="33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0" fontId="10" fillId="0" borderId="0" xfId="55" applyFont="1" applyAlignment="1">
      <alignment wrapText="1"/>
      <protection/>
    </xf>
    <xf numFmtId="9" fontId="5" fillId="0" borderId="10" xfId="58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9" fontId="8" fillId="0" borderId="0" xfId="0" applyNumberFormat="1" applyFont="1" applyFill="1" applyBorder="1" applyAlignment="1">
      <alignment vertical="center" wrapText="1"/>
    </xf>
    <xf numFmtId="3" fontId="5" fillId="0" borderId="11" xfId="55" applyNumberFormat="1" applyFont="1" applyBorder="1" applyAlignment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3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0" xfId="55" applyFont="1" applyFill="1" applyAlignment="1">
      <alignment wrapText="1"/>
      <protection/>
    </xf>
    <xf numFmtId="0" fontId="3" fillId="33" borderId="0" xfId="55" applyFont="1" applyFill="1" applyAlignment="1">
      <alignment horizontal="center" vertical="center" wrapText="1"/>
      <protection/>
    </xf>
    <xf numFmtId="49" fontId="5" fillId="33" borderId="11" xfId="54" applyNumberFormat="1" applyFont="1" applyFill="1" applyBorder="1" applyAlignment="1">
      <alignment horizontal="center" vertical="center" wrapText="1"/>
      <protection/>
    </xf>
    <xf numFmtId="3" fontId="5" fillId="33" borderId="11" xfId="54" applyNumberFormat="1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justify" vertical="center" wrapText="1"/>
      <protection/>
    </xf>
    <xf numFmtId="1" fontId="5" fillId="0" borderId="12" xfId="55" applyNumberFormat="1" applyFont="1" applyFill="1" applyBorder="1" applyAlignment="1">
      <alignment horizontal="center" vertical="center"/>
      <protection/>
    </xf>
    <xf numFmtId="3" fontId="5" fillId="0" borderId="12" xfId="55" applyNumberFormat="1" applyFont="1" applyBorder="1" applyAlignment="1">
      <alignment horizontal="center" vertical="center" wrapText="1"/>
      <protection/>
    </xf>
    <xf numFmtId="0" fontId="10" fillId="34" borderId="13" xfId="54" applyFont="1" applyFill="1" applyBorder="1" applyAlignment="1">
      <alignment horizontal="center" vertical="center" wrapText="1"/>
      <protection/>
    </xf>
    <xf numFmtId="49" fontId="4" fillId="35" borderId="14" xfId="54" applyNumberFormat="1" applyFont="1" applyFill="1" applyBorder="1" applyAlignment="1">
      <alignment horizontal="center" vertical="center" wrapText="1"/>
      <protection/>
    </xf>
    <xf numFmtId="49" fontId="4" fillId="35" borderId="15" xfId="54" applyNumberFormat="1" applyFont="1" applyFill="1" applyBorder="1" applyAlignment="1">
      <alignment horizontal="center" vertical="center" wrapText="1"/>
      <protection/>
    </xf>
    <xf numFmtId="193" fontId="9" fillId="0" borderId="16" xfId="0" applyNumberFormat="1" applyFont="1" applyBorder="1" applyAlignment="1">
      <alignment horizontal="center" vertical="center" wrapText="1"/>
    </xf>
    <xf numFmtId="193" fontId="9" fillId="0" borderId="17" xfId="0" applyNumberFormat="1" applyFont="1" applyBorder="1" applyAlignment="1">
      <alignment horizontal="center" vertical="center" wrapText="1"/>
    </xf>
    <xf numFmtId="0" fontId="10" fillId="33" borderId="10" xfId="54" applyFont="1" applyFill="1" applyBorder="1" applyAlignment="1">
      <alignment horizontal="center" vertical="center" wrapText="1"/>
      <protection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49" fontId="4" fillId="33" borderId="11" xfId="54" applyNumberFormat="1" applyFont="1" applyFill="1" applyBorder="1" applyAlignment="1">
      <alignment horizontal="center" vertical="center" wrapText="1"/>
      <protection/>
    </xf>
    <xf numFmtId="0" fontId="0" fillId="0" borderId="18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justify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0" fontId="10" fillId="34" borderId="19" xfId="54" applyFont="1" applyFill="1" applyBorder="1" applyAlignment="1">
      <alignment horizontal="center" vertical="center" wrapText="1"/>
      <protection/>
    </xf>
    <xf numFmtId="0" fontId="10" fillId="34" borderId="20" xfId="54" applyFont="1" applyFill="1" applyBorder="1" applyAlignment="1">
      <alignment horizontal="center" vertical="center" wrapText="1"/>
      <protection/>
    </xf>
    <xf numFmtId="0" fontId="10" fillId="34" borderId="21" xfId="54" applyFont="1" applyFill="1" applyBorder="1" applyAlignment="1">
      <alignment horizontal="center" vertical="center" wrapText="1"/>
      <protection/>
    </xf>
    <xf numFmtId="0" fontId="10" fillId="34" borderId="22" xfId="54" applyFont="1" applyFill="1" applyBorder="1" applyAlignment="1">
      <alignment horizontal="center" vertical="center" wrapText="1"/>
      <protection/>
    </xf>
    <xf numFmtId="49" fontId="4" fillId="35" borderId="11" xfId="54" applyNumberFormat="1" applyFont="1" applyFill="1" applyBorder="1" applyAlignment="1">
      <alignment horizontal="center" vertical="center" wrapText="1"/>
      <protection/>
    </xf>
    <xf numFmtId="49" fontId="4" fillId="35" borderId="10" xfId="54" applyNumberFormat="1" applyFont="1" applyFill="1" applyBorder="1" applyAlignment="1">
      <alignment horizontal="center" vertical="center" wrapText="1"/>
      <protection/>
    </xf>
    <xf numFmtId="49" fontId="4" fillId="35" borderId="13" xfId="54" applyNumberFormat="1" applyFont="1" applyFill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justify" vertical="center" wrapText="1"/>
      <protection/>
    </xf>
    <xf numFmtId="0" fontId="5" fillId="0" borderId="10" xfId="55" applyFont="1" applyBorder="1" applyAlignment="1">
      <alignment horizontal="justify" vertical="center" wrapText="1"/>
      <protection/>
    </xf>
    <xf numFmtId="49" fontId="0" fillId="35" borderId="11" xfId="54" applyNumberFormat="1" applyFont="1" applyFill="1" applyBorder="1" applyAlignment="1">
      <alignment horizontal="center" vertical="center" wrapText="1"/>
      <protection/>
    </xf>
    <xf numFmtId="0" fontId="0" fillId="0" borderId="18" xfId="55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49" fontId="0" fillId="35" borderId="10" xfId="54" applyNumberFormat="1" applyFont="1" applyFill="1" applyBorder="1" applyAlignment="1">
      <alignment horizontal="center" vertical="center" wrapText="1"/>
      <protection/>
    </xf>
    <xf numFmtId="49" fontId="0" fillId="35" borderId="13" xfId="54" applyNumberFormat="1" applyFont="1" applyFill="1" applyBorder="1" applyAlignment="1">
      <alignment horizontal="center" vertical="center" wrapText="1"/>
      <protection/>
    </xf>
    <xf numFmtId="0" fontId="0" fillId="35" borderId="24" xfId="54" applyFont="1" applyFill="1" applyBorder="1" applyAlignment="1">
      <alignment horizontal="center" vertical="center" wrapText="1"/>
      <protection/>
    </xf>
    <xf numFmtId="0" fontId="0" fillId="35" borderId="18" xfId="54" applyFont="1" applyFill="1" applyBorder="1" applyAlignment="1">
      <alignment horizontal="center" vertical="center" wrapText="1"/>
      <protection/>
    </xf>
    <xf numFmtId="0" fontId="0" fillId="35" borderId="25" xfId="54" applyFont="1" applyFill="1" applyBorder="1" applyAlignment="1">
      <alignment horizontal="center" vertical="center" wrapText="1"/>
      <protection/>
    </xf>
    <xf numFmtId="0" fontId="0" fillId="33" borderId="24" xfId="54" applyFont="1" applyFill="1" applyBorder="1" applyAlignment="1">
      <alignment horizontal="center" vertical="center" wrapText="1"/>
      <protection/>
    </xf>
    <xf numFmtId="0" fontId="0" fillId="33" borderId="18" xfId="54" applyFont="1" applyFill="1" applyBorder="1" applyAlignment="1">
      <alignment horizontal="center" vertical="center" wrapText="1"/>
      <protection/>
    </xf>
    <xf numFmtId="0" fontId="0" fillId="35" borderId="11" xfId="54" applyFont="1" applyFill="1" applyBorder="1" applyAlignment="1">
      <alignment horizontal="center" vertical="center" wrapText="1"/>
      <protection/>
    </xf>
    <xf numFmtId="0" fontId="0" fillId="35" borderId="10" xfId="54" applyFont="1" applyFill="1" applyBorder="1" applyAlignment="1">
      <alignment horizontal="center" vertical="center" wrapText="1"/>
      <protection/>
    </xf>
    <xf numFmtId="0" fontId="0" fillId="35" borderId="13" xfId="54" applyFont="1" applyFill="1" applyBorder="1" applyAlignment="1">
      <alignment horizontal="center" vertical="center" wrapText="1"/>
      <protection/>
    </xf>
    <xf numFmtId="49" fontId="0" fillId="35" borderId="26" xfId="54" applyNumberFormat="1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8" fillId="37" borderId="10" xfId="55" applyFont="1" applyFill="1" applyBorder="1" applyAlignment="1">
      <alignment horizontal="center" vertical="center"/>
      <protection/>
    </xf>
    <xf numFmtId="0" fontId="6" fillId="38" borderId="27" xfId="54" applyFont="1" applyFill="1" applyBorder="1" applyAlignment="1">
      <alignment horizontal="center" vertical="center" wrapText="1"/>
      <protection/>
    </xf>
    <xf numFmtId="0" fontId="6" fillId="38" borderId="28" xfId="54" applyFont="1" applyFill="1" applyBorder="1" applyAlignment="1">
      <alignment horizontal="center" vertical="center" wrapText="1"/>
      <protection/>
    </xf>
    <xf numFmtId="0" fontId="6" fillId="38" borderId="11" xfId="54" applyFont="1" applyFill="1" applyBorder="1" applyAlignment="1">
      <alignment horizontal="center" vertical="center" wrapText="1"/>
      <protection/>
    </xf>
    <xf numFmtId="0" fontId="6" fillId="38" borderId="10" xfId="54" applyFont="1" applyFill="1" applyBorder="1" applyAlignment="1">
      <alignment horizontal="center" vertical="center" wrapText="1"/>
      <protection/>
    </xf>
    <xf numFmtId="0" fontId="6" fillId="38" borderId="13" xfId="54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justify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0" fillId="33" borderId="10" xfId="54" applyFont="1" applyFill="1" applyBorder="1" applyAlignment="1">
      <alignment horizontal="center" vertical="center" wrapText="1"/>
      <protection/>
    </xf>
    <xf numFmtId="0" fontId="0" fillId="33" borderId="12" xfId="54" applyFont="1" applyFill="1" applyBorder="1" applyAlignment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0" fillId="33" borderId="10" xfId="54" applyNumberFormat="1" applyFont="1" applyFill="1" applyBorder="1" applyAlignment="1">
      <alignment horizontal="justify" vertical="center" wrapText="1"/>
      <protection/>
    </xf>
    <xf numFmtId="49" fontId="0" fillId="33" borderId="12" xfId="54" applyNumberFormat="1" applyFont="1" applyFill="1" applyBorder="1" applyAlignment="1">
      <alignment horizontal="justify" vertical="center" wrapText="1"/>
      <protection/>
    </xf>
    <xf numFmtId="0" fontId="0" fillId="0" borderId="12" xfId="55" applyFont="1" applyFill="1" applyBorder="1" applyAlignment="1">
      <alignment horizontal="justify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28" xfId="55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9" fillId="38" borderId="35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36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8" fillId="37" borderId="38" xfId="0" applyFont="1" applyFill="1" applyBorder="1" applyAlignment="1">
      <alignment horizontal="center" vertical="center" wrapText="1"/>
    </xf>
    <xf numFmtId="0" fontId="8" fillId="37" borderId="39" xfId="0" applyFont="1" applyFill="1" applyBorder="1" applyAlignment="1">
      <alignment horizontal="center" vertical="center" wrapText="1"/>
    </xf>
    <xf numFmtId="0" fontId="0" fillId="0" borderId="13" xfId="55" applyFont="1" applyFill="1" applyBorder="1" applyAlignment="1">
      <alignment horizontal="justify" vertical="center" wrapText="1"/>
      <protection/>
    </xf>
    <xf numFmtId="0" fontId="0" fillId="0" borderId="34" xfId="55" applyFont="1" applyFill="1" applyBorder="1" applyAlignment="1">
      <alignment horizontal="justify" vertical="center" wrapText="1"/>
      <protection/>
    </xf>
    <xf numFmtId="0" fontId="0" fillId="0" borderId="40" xfId="55" applyFont="1" applyFill="1" applyBorder="1" applyAlignment="1">
      <alignment horizontal="justify" vertical="center" wrapText="1"/>
      <protection/>
    </xf>
    <xf numFmtId="0" fontId="0" fillId="33" borderId="11" xfId="54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BO56"/>
  <sheetViews>
    <sheetView tabSelected="1" zoomScale="70" zoomScaleNormal="70" zoomScalePageLayoutView="0" workbookViewId="0" topLeftCell="B4">
      <selection activeCell="G8" sqref="G8:G14"/>
    </sheetView>
  </sheetViews>
  <sheetFormatPr defaultColWidth="11.421875" defaultRowHeight="12.75"/>
  <cols>
    <col min="1" max="1" width="17.8515625" style="5" customWidth="1"/>
    <col min="2" max="2" width="19.28125" style="5" customWidth="1"/>
    <col min="3" max="3" width="28.57421875" style="5" customWidth="1"/>
    <col min="4" max="4" width="26.8515625" style="5" customWidth="1"/>
    <col min="5" max="5" width="25.140625" style="5" customWidth="1"/>
    <col min="6" max="6" width="13.8515625" style="5" customWidth="1"/>
    <col min="7" max="7" width="27.28125" style="5" customWidth="1"/>
    <col min="8" max="8" width="15.28125" style="5" bestFit="1" customWidth="1"/>
    <col min="9" max="9" width="15.7109375" style="5" customWidth="1"/>
    <col min="10" max="10" width="11.421875" style="5" customWidth="1"/>
    <col min="11" max="11" width="16.421875" style="5" bestFit="1" customWidth="1"/>
    <col min="12" max="12" width="19.140625" style="5" bestFit="1" customWidth="1"/>
    <col min="13" max="13" width="21.28125" style="5" customWidth="1"/>
    <col min="14" max="16384" width="11.421875" style="5" customWidth="1"/>
  </cols>
  <sheetData>
    <row r="1" spans="1:7" ht="15.75">
      <c r="A1" s="64" t="s">
        <v>17</v>
      </c>
      <c r="B1" s="64"/>
      <c r="C1" s="64"/>
      <c r="D1" s="4"/>
      <c r="E1" s="4"/>
      <c r="F1" s="4"/>
      <c r="G1" s="4"/>
    </row>
    <row r="2" spans="1:67" s="7" customFormat="1" ht="15">
      <c r="A2" s="65" t="s">
        <v>18</v>
      </c>
      <c r="B2" s="65"/>
      <c r="C2" s="65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s="7" customFormat="1" ht="15">
      <c r="A3" s="66" t="s">
        <v>19</v>
      </c>
      <c r="B3" s="66"/>
      <c r="C3" s="6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7" customFormat="1" ht="12.75" thickBot="1">
      <c r="A4" s="6"/>
      <c r="C4" s="6"/>
      <c r="D4" s="6"/>
      <c r="E4" s="6"/>
      <c r="F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s="8" customFormat="1" ht="12.75">
      <c r="A5" s="67" t="s">
        <v>5</v>
      </c>
      <c r="B5" s="69" t="s">
        <v>4</v>
      </c>
      <c r="C5" s="69" t="s">
        <v>1</v>
      </c>
      <c r="D5" s="41" t="s">
        <v>6</v>
      </c>
      <c r="E5" s="42"/>
      <c r="F5" s="45" t="s">
        <v>7</v>
      </c>
      <c r="G5" s="50" t="s">
        <v>8</v>
      </c>
      <c r="H5" s="50" t="s">
        <v>9</v>
      </c>
      <c r="I5" s="50"/>
      <c r="J5" s="50"/>
      <c r="K5" s="50"/>
      <c r="L5" s="60" t="s">
        <v>59</v>
      </c>
      <c r="M5" s="55" t="s">
        <v>10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s="8" customFormat="1" ht="12.75">
      <c r="A6" s="68"/>
      <c r="B6" s="70"/>
      <c r="C6" s="71"/>
      <c r="D6" s="43"/>
      <c r="E6" s="44"/>
      <c r="F6" s="46"/>
      <c r="G6" s="53"/>
      <c r="H6" s="46" t="s">
        <v>11</v>
      </c>
      <c r="I6" s="63" t="s">
        <v>12</v>
      </c>
      <c r="J6" s="63"/>
      <c r="K6" s="46" t="s">
        <v>13</v>
      </c>
      <c r="L6" s="61"/>
      <c r="M6" s="5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8" customFormat="1" ht="24.75" thickBot="1">
      <c r="A7" s="68"/>
      <c r="B7" s="71"/>
      <c r="C7" s="71"/>
      <c r="D7" s="27" t="s">
        <v>14</v>
      </c>
      <c r="E7" s="27" t="s">
        <v>0</v>
      </c>
      <c r="F7" s="47"/>
      <c r="G7" s="54"/>
      <c r="H7" s="47"/>
      <c r="I7" s="28" t="s">
        <v>15</v>
      </c>
      <c r="J7" s="29" t="s">
        <v>16</v>
      </c>
      <c r="K7" s="47"/>
      <c r="L7" s="62"/>
      <c r="M7" s="5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s="8" customFormat="1" ht="27.75" customHeight="1">
      <c r="A8" s="85" t="s">
        <v>20</v>
      </c>
      <c r="B8" s="88" t="s">
        <v>21</v>
      </c>
      <c r="C8" s="100" t="s">
        <v>38</v>
      </c>
      <c r="D8" s="73" t="s">
        <v>41</v>
      </c>
      <c r="E8" s="36" t="s">
        <v>42</v>
      </c>
      <c r="F8" s="37" t="s">
        <v>61</v>
      </c>
      <c r="G8" s="48" t="s">
        <v>68</v>
      </c>
      <c r="H8" s="16">
        <v>18000000</v>
      </c>
      <c r="I8" s="23"/>
      <c r="J8" s="22"/>
      <c r="K8" s="22" t="s">
        <v>62</v>
      </c>
      <c r="L8" s="23">
        <v>6000000</v>
      </c>
      <c r="M8" s="58" t="s">
        <v>53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s="21" customFormat="1" ht="69.75" customHeight="1">
      <c r="A9" s="86"/>
      <c r="B9" s="89"/>
      <c r="C9" s="78"/>
      <c r="D9" s="74"/>
      <c r="E9" s="32" t="s">
        <v>55</v>
      </c>
      <c r="F9" s="33" t="s">
        <v>61</v>
      </c>
      <c r="G9" s="49"/>
      <c r="H9" s="17">
        <v>12000000</v>
      </c>
      <c r="I9" s="35"/>
      <c r="J9" s="35"/>
      <c r="K9" s="35" t="s">
        <v>63</v>
      </c>
      <c r="L9" s="34">
        <v>12000000</v>
      </c>
      <c r="M9" s="5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</row>
    <row r="10" spans="1:67" s="10" customFormat="1" ht="63.75" customHeight="1">
      <c r="A10" s="86"/>
      <c r="B10" s="89"/>
      <c r="C10" s="1" t="s">
        <v>22</v>
      </c>
      <c r="D10" s="1" t="s">
        <v>23</v>
      </c>
      <c r="E10" s="1" t="s">
        <v>24</v>
      </c>
      <c r="F10" s="3">
        <v>1</v>
      </c>
      <c r="G10" s="49"/>
      <c r="H10" s="17">
        <v>50000000</v>
      </c>
      <c r="I10" s="17"/>
      <c r="J10" s="17"/>
      <c r="K10" s="17">
        <f>I10+H10</f>
        <v>50000000</v>
      </c>
      <c r="L10" s="17">
        <f>K10</f>
        <v>50000000</v>
      </c>
      <c r="M10" s="51" t="s">
        <v>53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</row>
    <row r="11" spans="1:67" s="10" customFormat="1" ht="25.5">
      <c r="A11" s="86"/>
      <c r="B11" s="89"/>
      <c r="C11" s="1" t="s">
        <v>28</v>
      </c>
      <c r="D11" s="1" t="s">
        <v>29</v>
      </c>
      <c r="E11" s="1" t="s">
        <v>30</v>
      </c>
      <c r="F11" s="3">
        <v>1</v>
      </c>
      <c r="G11" s="49"/>
      <c r="H11" s="17">
        <v>15000000</v>
      </c>
      <c r="I11" s="17"/>
      <c r="J11" s="17"/>
      <c r="K11" s="17">
        <f>I11+H11</f>
        <v>15000000</v>
      </c>
      <c r="L11" s="17">
        <f aca="true" t="shared" si="0" ref="L11:L24">K11</f>
        <v>15000000</v>
      </c>
      <c r="M11" s="5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  <row r="12" spans="1:67" s="10" customFormat="1" ht="51">
      <c r="A12" s="86"/>
      <c r="B12" s="89"/>
      <c r="C12" s="72" t="s">
        <v>31</v>
      </c>
      <c r="D12" s="72" t="s">
        <v>32</v>
      </c>
      <c r="E12" s="1" t="s">
        <v>51</v>
      </c>
      <c r="F12" s="12">
        <v>0.9</v>
      </c>
      <c r="G12" s="49"/>
      <c r="H12" s="40">
        <v>10000000</v>
      </c>
      <c r="I12" s="40"/>
      <c r="J12" s="40"/>
      <c r="K12" s="40">
        <f>I12+H12</f>
        <v>10000000</v>
      </c>
      <c r="L12" s="40">
        <f t="shared" si="0"/>
        <v>10000000</v>
      </c>
      <c r="M12" s="51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7" s="10" customFormat="1" ht="38.25">
      <c r="A13" s="86"/>
      <c r="B13" s="89"/>
      <c r="C13" s="72"/>
      <c r="D13" s="72"/>
      <c r="E13" s="1" t="s">
        <v>52</v>
      </c>
      <c r="F13" s="12">
        <v>0.2</v>
      </c>
      <c r="G13" s="49"/>
      <c r="H13" s="40"/>
      <c r="I13" s="40"/>
      <c r="J13" s="40"/>
      <c r="K13" s="40">
        <f>I13+H12</f>
        <v>10000000</v>
      </c>
      <c r="L13" s="40">
        <f t="shared" si="0"/>
        <v>10000000</v>
      </c>
      <c r="M13" s="51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</row>
    <row r="14" spans="1:67" s="10" customFormat="1" ht="63.75">
      <c r="A14" s="86"/>
      <c r="B14" s="89"/>
      <c r="C14" s="72" t="s">
        <v>33</v>
      </c>
      <c r="D14" s="1" t="s">
        <v>34</v>
      </c>
      <c r="E14" s="1" t="s">
        <v>35</v>
      </c>
      <c r="F14" s="3">
        <v>1</v>
      </c>
      <c r="G14" s="49"/>
      <c r="H14" s="17">
        <v>25000000</v>
      </c>
      <c r="I14" s="17"/>
      <c r="J14" s="17"/>
      <c r="K14" s="17">
        <f aca="true" t="shared" si="1" ref="K14:K23">I14+H14</f>
        <v>25000000</v>
      </c>
      <c r="L14" s="17">
        <f t="shared" si="0"/>
        <v>25000000</v>
      </c>
      <c r="M14" s="5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67" s="10" customFormat="1" ht="63.75">
      <c r="A15" s="86"/>
      <c r="B15" s="89"/>
      <c r="C15" s="72"/>
      <c r="D15" s="1" t="s">
        <v>36</v>
      </c>
      <c r="E15" s="1" t="s">
        <v>37</v>
      </c>
      <c r="F15" s="3">
        <v>1</v>
      </c>
      <c r="G15" s="49" t="s">
        <v>66</v>
      </c>
      <c r="H15" s="17">
        <v>20000000</v>
      </c>
      <c r="I15" s="17"/>
      <c r="J15" s="17"/>
      <c r="K15" s="17">
        <f t="shared" si="1"/>
        <v>20000000</v>
      </c>
      <c r="L15" s="17">
        <f t="shared" si="0"/>
        <v>20000000</v>
      </c>
      <c r="M15" s="51" t="s">
        <v>60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</row>
    <row r="16" spans="1:13" ht="102">
      <c r="A16" s="86"/>
      <c r="B16" s="89"/>
      <c r="C16" s="1" t="s">
        <v>43</v>
      </c>
      <c r="D16" s="1" t="s">
        <v>44</v>
      </c>
      <c r="E16" s="1" t="s">
        <v>45</v>
      </c>
      <c r="F16" s="3">
        <v>2</v>
      </c>
      <c r="G16" s="49"/>
      <c r="H16" s="17">
        <v>20000000</v>
      </c>
      <c r="I16" s="17"/>
      <c r="J16" s="17"/>
      <c r="K16" s="17">
        <f t="shared" si="1"/>
        <v>20000000</v>
      </c>
      <c r="L16" s="17">
        <f t="shared" si="0"/>
        <v>20000000</v>
      </c>
      <c r="M16" s="51"/>
    </row>
    <row r="17" spans="1:67" s="10" customFormat="1" ht="63.75">
      <c r="A17" s="86"/>
      <c r="B17" s="89"/>
      <c r="C17" s="1" t="s">
        <v>25</v>
      </c>
      <c r="D17" s="1" t="s">
        <v>26</v>
      </c>
      <c r="E17" s="1" t="s">
        <v>27</v>
      </c>
      <c r="F17" s="3">
        <v>1</v>
      </c>
      <c r="G17" s="49"/>
      <c r="H17" s="17">
        <v>18000000</v>
      </c>
      <c r="I17" s="17"/>
      <c r="J17" s="17"/>
      <c r="K17" s="17">
        <f t="shared" si="1"/>
        <v>18000000</v>
      </c>
      <c r="L17" s="17">
        <f t="shared" si="0"/>
        <v>18000000</v>
      </c>
      <c r="M17" s="5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</row>
    <row r="18" spans="1:13" ht="25.5" customHeight="1">
      <c r="A18" s="86"/>
      <c r="B18" s="89"/>
      <c r="C18" s="97" t="s">
        <v>46</v>
      </c>
      <c r="D18" s="72" t="s">
        <v>47</v>
      </c>
      <c r="E18" s="1" t="s">
        <v>48</v>
      </c>
      <c r="F18" s="3">
        <v>1</v>
      </c>
      <c r="G18" s="49"/>
      <c r="H18" s="17">
        <v>10000000</v>
      </c>
      <c r="I18" s="17"/>
      <c r="J18" s="17"/>
      <c r="K18" s="17">
        <f t="shared" si="1"/>
        <v>10000000</v>
      </c>
      <c r="L18" s="17">
        <f t="shared" si="0"/>
        <v>10000000</v>
      </c>
      <c r="M18" s="51"/>
    </row>
    <row r="19" spans="1:13" ht="38.25">
      <c r="A19" s="86"/>
      <c r="B19" s="89"/>
      <c r="C19" s="98"/>
      <c r="D19" s="72"/>
      <c r="E19" s="1" t="s">
        <v>56</v>
      </c>
      <c r="F19" s="3">
        <v>60</v>
      </c>
      <c r="G19" s="49"/>
      <c r="H19" s="17">
        <v>15000000</v>
      </c>
      <c r="I19" s="17"/>
      <c r="J19" s="17"/>
      <c r="K19" s="17">
        <f t="shared" si="1"/>
        <v>15000000</v>
      </c>
      <c r="L19" s="17">
        <f t="shared" si="0"/>
        <v>15000000</v>
      </c>
      <c r="M19" s="51"/>
    </row>
    <row r="20" spans="1:13" ht="51">
      <c r="A20" s="86"/>
      <c r="B20" s="89"/>
      <c r="C20" s="98"/>
      <c r="D20" s="1" t="s">
        <v>49</v>
      </c>
      <c r="E20" s="1" t="s">
        <v>50</v>
      </c>
      <c r="F20" s="3">
        <v>1</v>
      </c>
      <c r="G20" s="49"/>
      <c r="H20" s="17">
        <v>25000000</v>
      </c>
      <c r="I20" s="17"/>
      <c r="J20" s="17"/>
      <c r="K20" s="17">
        <f t="shared" si="1"/>
        <v>25000000</v>
      </c>
      <c r="L20" s="17">
        <f t="shared" si="0"/>
        <v>25000000</v>
      </c>
      <c r="M20" s="51"/>
    </row>
    <row r="21" spans="1:13" ht="105.75">
      <c r="A21" s="86"/>
      <c r="B21" s="89"/>
      <c r="C21" s="99"/>
      <c r="D21" s="1" t="s">
        <v>47</v>
      </c>
      <c r="E21" s="1" t="s">
        <v>48</v>
      </c>
      <c r="F21" s="3">
        <v>1</v>
      </c>
      <c r="G21" s="39" t="s">
        <v>67</v>
      </c>
      <c r="H21" s="17">
        <v>22000000</v>
      </c>
      <c r="I21" s="17"/>
      <c r="J21" s="17"/>
      <c r="K21" s="17">
        <f t="shared" si="1"/>
        <v>22000000</v>
      </c>
      <c r="L21" s="17">
        <f t="shared" si="0"/>
        <v>22000000</v>
      </c>
      <c r="M21" s="38"/>
    </row>
    <row r="22" spans="1:67" s="10" customFormat="1" ht="38.25">
      <c r="A22" s="86"/>
      <c r="B22" s="89"/>
      <c r="C22" s="78" t="s">
        <v>38</v>
      </c>
      <c r="D22" s="72" t="s">
        <v>39</v>
      </c>
      <c r="E22" s="1" t="s">
        <v>40</v>
      </c>
      <c r="F22" s="2">
        <v>0.75</v>
      </c>
      <c r="G22" s="82" t="s">
        <v>65</v>
      </c>
      <c r="H22" s="17">
        <v>0</v>
      </c>
      <c r="I22" s="17">
        <v>24000000</v>
      </c>
      <c r="J22" s="17" t="s">
        <v>64</v>
      </c>
      <c r="K22" s="17">
        <f t="shared" si="1"/>
        <v>24000000</v>
      </c>
      <c r="L22" s="17">
        <f t="shared" si="0"/>
        <v>24000000</v>
      </c>
      <c r="M22" s="51" t="s">
        <v>60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</row>
    <row r="23" spans="1:67" s="10" customFormat="1" ht="47.25" customHeight="1" thickBot="1">
      <c r="A23" s="87"/>
      <c r="B23" s="90"/>
      <c r="C23" s="79"/>
      <c r="D23" s="84"/>
      <c r="E23" s="24" t="s">
        <v>54</v>
      </c>
      <c r="F23" s="25">
        <v>5</v>
      </c>
      <c r="G23" s="83"/>
      <c r="H23" s="26">
        <v>12000000</v>
      </c>
      <c r="I23" s="26"/>
      <c r="J23" s="26"/>
      <c r="K23" s="26">
        <f t="shared" si="1"/>
        <v>12000000</v>
      </c>
      <c r="L23" s="26">
        <f t="shared" si="0"/>
        <v>12000000</v>
      </c>
      <c r="M23" s="5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</row>
    <row r="24" spans="1:13" s="19" customFormat="1" ht="16.5" thickBot="1">
      <c r="A24" s="80" t="s">
        <v>57</v>
      </c>
      <c r="B24" s="81"/>
      <c r="C24" s="81"/>
      <c r="D24" s="81"/>
      <c r="E24" s="81"/>
      <c r="F24" s="81"/>
      <c r="G24" s="81"/>
      <c r="H24" s="30">
        <f>SUM(H8:H23)</f>
        <v>272000000</v>
      </c>
      <c r="I24" s="30">
        <f>SUM(I10:I23)</f>
        <v>24000000</v>
      </c>
      <c r="J24" s="30">
        <f>SUM(J17:J23)</f>
        <v>0</v>
      </c>
      <c r="K24" s="30">
        <v>250000000</v>
      </c>
      <c r="L24" s="30">
        <f t="shared" si="0"/>
        <v>250000000</v>
      </c>
      <c r="M24" s="31"/>
    </row>
    <row r="25" spans="8:11" s="13" customFormat="1" ht="12.75" thickBot="1">
      <c r="H25" s="18"/>
      <c r="K25" s="18"/>
    </row>
    <row r="26" spans="1:12" s="13" customFormat="1" ht="15">
      <c r="A26" s="75" t="s">
        <v>2</v>
      </c>
      <c r="B26" s="76"/>
      <c r="C26" s="77"/>
      <c r="D26" s="14"/>
      <c r="E26" s="15"/>
      <c r="H26" s="18"/>
      <c r="K26" s="18"/>
      <c r="L26" s="18"/>
    </row>
    <row r="27" spans="1:5" s="13" customFormat="1" ht="15.75">
      <c r="A27" s="91" t="s">
        <v>3</v>
      </c>
      <c r="B27" s="92"/>
      <c r="C27" s="93"/>
      <c r="D27" s="14"/>
      <c r="E27" s="14"/>
    </row>
    <row r="28" spans="1:5" s="13" customFormat="1" ht="15.75" thickBot="1">
      <c r="A28" s="94" t="s">
        <v>58</v>
      </c>
      <c r="B28" s="95"/>
      <c r="C28" s="96"/>
      <c r="D28" s="14"/>
      <c r="E28" s="14"/>
    </row>
    <row r="32" ht="14.25">
      <c r="D32" s="11"/>
    </row>
    <row r="33" ht="14.25">
      <c r="D33" s="11"/>
    </row>
    <row r="34" ht="14.25">
      <c r="D34" s="11"/>
    </row>
    <row r="35" ht="14.25">
      <c r="D35" s="11"/>
    </row>
    <row r="36" ht="14.25">
      <c r="D36" s="11"/>
    </row>
    <row r="37" ht="14.25">
      <c r="D37" s="11"/>
    </row>
    <row r="38" ht="14.25">
      <c r="D38" s="11"/>
    </row>
    <row r="39" ht="14.25">
      <c r="D39" s="11"/>
    </row>
    <row r="45" ht="14.25">
      <c r="D45" s="11"/>
    </row>
    <row r="46" ht="14.25">
      <c r="D46" s="11"/>
    </row>
    <row r="47" ht="14.25">
      <c r="D47" s="11"/>
    </row>
    <row r="48" ht="14.25">
      <c r="D48" s="11"/>
    </row>
    <row r="49" ht="14.25">
      <c r="D49" s="11"/>
    </row>
    <row r="50" ht="14.25">
      <c r="D50" s="11"/>
    </row>
    <row r="51" ht="14.25">
      <c r="D51" s="11"/>
    </row>
    <row r="52" ht="14.25">
      <c r="D52" s="11"/>
    </row>
    <row r="53" ht="14.25">
      <c r="D53" s="11"/>
    </row>
    <row r="54" ht="14.25">
      <c r="D54" s="11"/>
    </row>
    <row r="55" ht="14.25">
      <c r="D55" s="11"/>
    </row>
    <row r="56" ht="14.25">
      <c r="D56" s="11"/>
    </row>
  </sheetData>
  <sheetProtection/>
  <mergeCells count="42">
    <mergeCell ref="B8:B23"/>
    <mergeCell ref="A27:C27"/>
    <mergeCell ref="A28:C28"/>
    <mergeCell ref="C14:C15"/>
    <mergeCell ref="C18:C21"/>
    <mergeCell ref="C8:C9"/>
    <mergeCell ref="D8:D9"/>
    <mergeCell ref="A26:C26"/>
    <mergeCell ref="C22:C23"/>
    <mergeCell ref="C12:C13"/>
    <mergeCell ref="A24:G24"/>
    <mergeCell ref="G22:G23"/>
    <mergeCell ref="D22:D23"/>
    <mergeCell ref="G15:G20"/>
    <mergeCell ref="D18:D19"/>
    <mergeCell ref="A8:A23"/>
    <mergeCell ref="A1:C1"/>
    <mergeCell ref="A2:C2"/>
    <mergeCell ref="A3:C3"/>
    <mergeCell ref="A5:A7"/>
    <mergeCell ref="B5:B7"/>
    <mergeCell ref="C5:C7"/>
    <mergeCell ref="M22:M23"/>
    <mergeCell ref="G5:G7"/>
    <mergeCell ref="M5:M7"/>
    <mergeCell ref="M10:M14"/>
    <mergeCell ref="M15:M20"/>
    <mergeCell ref="H12:H13"/>
    <mergeCell ref="I12:I13"/>
    <mergeCell ref="J12:J13"/>
    <mergeCell ref="M8:M9"/>
    <mergeCell ref="L5:L7"/>
    <mergeCell ref="L12:L13"/>
    <mergeCell ref="D5:E6"/>
    <mergeCell ref="F5:F7"/>
    <mergeCell ref="H6:H7"/>
    <mergeCell ref="G8:G14"/>
    <mergeCell ref="H5:K5"/>
    <mergeCell ref="K12:K13"/>
    <mergeCell ref="I6:J6"/>
    <mergeCell ref="K6:K7"/>
    <mergeCell ref="D12:D13"/>
  </mergeCells>
  <printOptions horizontalCentered="1"/>
  <pageMargins left="0.4330708661417323" right="0.1968503937007874" top="0.6692913385826772" bottom="0.31496062992125984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vigencia 2009</dc:subject>
  <dc:creator>Nelson Hernán Rosero Erazo</dc:creator>
  <cp:keywords/>
  <dc:description/>
  <cp:lastModifiedBy>Windows XP SP3</cp:lastModifiedBy>
  <cp:lastPrinted>2009-01-23T15:49:37Z</cp:lastPrinted>
  <dcterms:created xsi:type="dcterms:W3CDTF">2005-09-30T21:17:52Z</dcterms:created>
  <dcterms:modified xsi:type="dcterms:W3CDTF">2009-11-06T16:30:03Z</dcterms:modified>
  <cp:category/>
  <cp:version/>
  <cp:contentType/>
  <cp:contentStatus/>
</cp:coreProperties>
</file>