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3" activeTab="0"/>
  </bookViews>
  <sheets>
    <sheet name="PPR09 Cultura de lo publico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<sst xmlns="http://schemas.openxmlformats.org/spreadsheetml/2006/main" count="85" uniqueCount="80">
  <si>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PRESUPUESTO POR RESULTADOS 2009</t>
  </si>
  <si>
    <t>EJE ESTRATEGICO DIALOGO CIUDADANO Y BUEN GOBIERNO</t>
  </si>
  <si>
    <t>PROGRAMA CULTURA DE LO PUBLICO</t>
  </si>
  <si>
    <t>Problema a resolver</t>
  </si>
  <si>
    <t>Objetivo del programa</t>
  </si>
  <si>
    <t xml:space="preserve">Línea de intervención
</t>
  </si>
  <si>
    <t xml:space="preserve">Metas Cuatrienio (2008-2011)
</t>
  </si>
  <si>
    <t>META PROGRAMADA 2009</t>
  </si>
  <si>
    <t>NOMBRE PROYECTO</t>
  </si>
  <si>
    <t xml:space="preserve">COSTO </t>
  </si>
  <si>
    <t>COSTO TOTAL POR META</t>
  </si>
  <si>
    <t>RESPONSABLE POR PROYECTO</t>
  </si>
  <si>
    <t>NIVEL CENTRAL</t>
  </si>
  <si>
    <t>OTRO</t>
  </si>
  <si>
    <t>TOTAL PROYECTO</t>
  </si>
  <si>
    <t>Nombre Meta</t>
  </si>
  <si>
    <t>Nombre Indicador</t>
  </si>
  <si>
    <t>VALOR</t>
  </si>
  <si>
    <t>NOMBRE FUENTE</t>
  </si>
  <si>
    <t>Deficiencia en la implementación de un modelo institucional orientado hacia un buen gobierno, la transparencia y la ética en lo público</t>
  </si>
  <si>
    <t>Prestar un servicio sustentado en un modelo institucional  transparente, efectivo y ético,  con calidad y calidez</t>
  </si>
  <si>
    <t xml:space="preserve">Adecuación de la estructura administrativa de acuerdo a los requerimientos del Plan de Desarrollo y las condiciones financieras del Municipio. </t>
  </si>
  <si>
    <t>Se realizará la reforma administrativa de acuerdo a los requerimientos del Plan de Desarrollo Municipal.</t>
  </si>
  <si>
    <t>Reforma administrativa realizada</t>
  </si>
  <si>
    <t>Implementación de la reforma administrativa en el Municipio de Pasto.</t>
  </si>
  <si>
    <t>Ricardo Mosquera Robin - Secretario de Talento Humano y Apoyo Logístico.</t>
  </si>
  <si>
    <t xml:space="preserve">Implementación de instrumentos para la evaluar, hacer seguimiento y monitoreo al nivel de cumplimiento del Plan de Desarrollo. </t>
  </si>
  <si>
    <t xml:space="preserve">Se fortalecerá un sistema para evaluar, hacer seguimiento y monitoreo al nivel de cumplimiento del Plan de Desarrollo. </t>
  </si>
  <si>
    <t>Sistema para evaluar, hacer seguimiento y monitoreo al nivel de cumplimiento del Plan de Desarrollo fortalecido y operando.</t>
  </si>
  <si>
    <t>SI</t>
  </si>
  <si>
    <t>Liana Yela - Directora Planeación</t>
  </si>
  <si>
    <t xml:space="preserve">Articulación y fortalecimiento sistemático de las herramientas de tecnología, información y  comunicación TICs para la gestión pública municipal. </t>
  </si>
  <si>
    <t>Se diseñará la estructura de datos  para la conformación de un sistema de información integral.</t>
  </si>
  <si>
    <t>Estructura de datos  para la conformación de un sistema de información integral diseñado.</t>
  </si>
  <si>
    <t>Se realizará los enlaces inalámbricos de las sedes descentralizadas físicamente con el Centro Administrativo Municipal.</t>
  </si>
  <si>
    <t>Enlaces inalámbricos realizados.</t>
  </si>
  <si>
    <t>Se ajustará y mejorará la red de datos del Centro Administrativo Municipal.</t>
  </si>
  <si>
    <t>Red de datos del Centro Administrativo Municipal ajustada y mejorada.</t>
  </si>
  <si>
    <t>Implementación de un Plan de Comunicación Municipal</t>
  </si>
  <si>
    <t>Se implementará un Plan de Comunicación Municipal</t>
  </si>
  <si>
    <t>Implementación del Consejo Municipal de Comunicación.</t>
  </si>
  <si>
    <t>Se implementará el Consejo Municipal de Comunicación.</t>
  </si>
  <si>
    <t>Implementación del Modelo Estándar de Control Interno y el Sistema de la Gestión de la Calidad en articulación con el Sistema de Desarrollo Administrativo, con prioridad en  el SISBEN y el sistema de estratificación socioeconómica</t>
  </si>
  <si>
    <t xml:space="preserve">Se implementará el Modelo Estándar de Control Interno y el Sistema de la Gestión de la Calidad en articulación con el Sistema de Desarrollo Administrativo, con prioridad en  el SISBEN y el sistema de estratificación socioeconómica </t>
  </si>
  <si>
    <t>Modelo Estándar de Control Interno y Sistema de la Gestión de la Calidad en articulación con el Sistema de Desarrollo Administrativo implementados.</t>
  </si>
  <si>
    <t>Ricardo Mosquera - Secretario de Talento Humano y Apoyo Logístico.</t>
  </si>
  <si>
    <t>Recursos de vigencias anteriores</t>
  </si>
  <si>
    <t>Diseño e implementación del plan de gestion publica (modelo de control interno, sistema de gestion de calidad, sistema de desarrollo adminsitrativo y archivo) del Municipio de Pasto</t>
  </si>
  <si>
    <t>Guillermo Villota - Jefe Oficina de Control Interno.</t>
  </si>
  <si>
    <t>Implementación de un plan de capacitación, inducción, reinducción y cualificación para los servidores públicos de acuerdo a lo establecido en la normatividad vigente.</t>
  </si>
  <si>
    <t>Se implementará 1 plan de capacitación (formal y no formal) y cualificación para el 100% de los servidores públicos de acuerdo a lo establecido en la normatividad vigente.</t>
  </si>
  <si>
    <t>Plan de capacitación y cualificación para servidores públicos implementado de acuerdo a lo establecido en la normatividad vigente.</t>
  </si>
  <si>
    <t>Ricardo Mosquera Robin - Secretario de Talento Huamno y Apoyo Logístico.</t>
  </si>
  <si>
    <t>Implementación de programas de bienestar social para los  servidores públicos municipales.</t>
  </si>
  <si>
    <t xml:space="preserve">Se implementará 1 plan integral de bienestar social e incentivos para los  servidores públicos municipales. </t>
  </si>
  <si>
    <t xml:space="preserve">Plan integral de bienestar social e incentivos para servidores públicos implementado. </t>
  </si>
  <si>
    <t>Suscripción e implementación de los compromisos adquiridos en el Pacto por la Transparencia y Transparencia por Colombia.</t>
  </si>
  <si>
    <t>Se suscribirá y se cumplirá en un 100% los compromisos adquiridos en el Pacto por la Transparencia y Transparencia por Colombia.</t>
  </si>
  <si>
    <t>Porcentaje de cumplimiento de los pactos por la Transparencia y Transparencia por Colombia.</t>
  </si>
  <si>
    <t>Implementación del Sistema General de Archivo Municipal de acuerdo a lo establecido por la norma.</t>
  </si>
  <si>
    <t>Se implementará en un 90% el Sistema General de Archivo Municipal de acuerdo a lo establecido por la norma.</t>
  </si>
  <si>
    <t>Porcentaje de avance en la implementación del Sistema General de Archivo Municipal.</t>
  </si>
  <si>
    <t>TOTAL</t>
  </si>
  <si>
    <t xml:space="preserve">Presupuesto por Resultados. Municipio de Pasto. </t>
  </si>
  <si>
    <t>Alcaldía de Pasto - Departamento Administrativo de Planeación.</t>
  </si>
  <si>
    <t>Departamento Nacional de Planeación DNP.</t>
  </si>
  <si>
    <r>
      <t xml:space="preserve">Sostenibilidad del Sistema de Contratación Municipal. </t>
    </r>
    <r>
      <rPr>
        <b/>
        <sz val="10"/>
        <color indexed="10"/>
        <rFont val="Arial"/>
        <family val="2"/>
      </rPr>
      <t>2009520010013</t>
    </r>
  </si>
  <si>
    <t>Miguel Paredes Mora - Director Contratación Municipal.</t>
  </si>
  <si>
    <r>
      <t xml:space="preserve">Operatividad y fortalecimiento del Sistema de Selección de Beneficiarios - SISBEN. Municipio de Pasto.  </t>
    </r>
    <r>
      <rPr>
        <b/>
        <sz val="10"/>
        <color indexed="10"/>
        <rFont val="Arial"/>
        <family val="2"/>
      </rPr>
      <t>2009520010014</t>
    </r>
  </si>
  <si>
    <r>
      <t xml:space="preserve">Implementación del sistema de seguimiento físico y financiero a la ejecución del Plan de Desarrollo y Proyectos de Inversión. Municipio de Pasto. </t>
    </r>
    <r>
      <rPr>
        <b/>
        <sz val="10"/>
        <color indexed="10"/>
        <rFont val="Arial"/>
        <family val="2"/>
      </rPr>
      <t>2009520010031</t>
    </r>
  </si>
  <si>
    <r>
      <t xml:space="preserve">Organización y levantamiento del inventario documental del archivo central del Municipio de Pasto. </t>
    </r>
    <r>
      <rPr>
        <b/>
        <sz val="10"/>
        <color indexed="10"/>
        <rFont val="Arial"/>
        <family val="2"/>
      </rPr>
      <t>2009520010045</t>
    </r>
    <r>
      <rPr>
        <sz val="10"/>
        <rFont val="Arial"/>
        <family val="2"/>
      </rPr>
      <t xml:space="preserve">
</t>
    </r>
  </si>
  <si>
    <r>
      <t xml:space="preserve">Sostenibilidad del sistema de inventarios de la Alcaldia de Pasto. </t>
    </r>
    <r>
      <rPr>
        <b/>
        <sz val="10"/>
        <color indexed="10"/>
        <rFont val="Arial"/>
        <family val="2"/>
      </rPr>
      <t>2009520010047</t>
    </r>
  </si>
  <si>
    <t>Consejo Municipal de Comunicación implementado.</t>
  </si>
  <si>
    <t>Plan de Comunicación Municipal implementado.</t>
  </si>
  <si>
    <r>
      <t xml:space="preserve">Adecuación y adquisición mobiliario para la Oficina de Comunicaciones del Municipio de Pasto en el Cnetro de Atención Integral al Ciudadano.  </t>
    </r>
    <r>
      <rPr>
        <b/>
        <sz val="10"/>
        <color indexed="10"/>
        <rFont val="Arial"/>
        <family val="2"/>
      </rPr>
      <t>2009520010102</t>
    </r>
  </si>
  <si>
    <r>
      <t xml:space="preserve">Fortalecimiento y mejoramiento del Sistema de Comunicación y publicidad de la Adminsitración Municipal de Pasto. </t>
    </r>
    <r>
      <rPr>
        <b/>
        <sz val="10"/>
        <color indexed="10"/>
        <rFont val="Arial"/>
        <family val="2"/>
      </rPr>
      <t>2009520010006</t>
    </r>
  </si>
  <si>
    <r>
      <t xml:space="preserve">Capacitación del talento humano de la Adminsitración Municipal de Pasto.  </t>
    </r>
    <r>
      <rPr>
        <b/>
        <sz val="10"/>
        <color indexed="10"/>
        <rFont val="Arial"/>
        <family val="2"/>
      </rPr>
      <t>2009520010111</t>
    </r>
  </si>
  <si>
    <r>
      <t xml:space="preserve">Implementación al fortalecimiento de la estratificación socioeconómica del Municipio de Pasto.  </t>
    </r>
    <r>
      <rPr>
        <b/>
        <sz val="10"/>
        <color indexed="10"/>
        <rFont val="Arial"/>
        <family val="2"/>
      </rPr>
      <t>2009520010140</t>
    </r>
  </si>
  <si>
    <r>
      <t xml:space="preserve">Interconexión de las sedes de la Alcaldía, apoyo y soporte técnico a servidores y ajustes al sistema integral de información de la Secretaría de Planeación. Municipio de Pasto.   </t>
    </r>
    <r>
      <rPr>
        <b/>
        <sz val="10"/>
        <color indexed="10"/>
        <rFont val="Arial"/>
        <family val="2"/>
      </rPr>
      <t>2009520010152</t>
    </r>
  </si>
  <si>
    <r>
      <t xml:space="preserve">Implantación del SISBEN III en el Municipio de Pasto. </t>
    </r>
    <r>
      <rPr>
        <b/>
        <sz val="10"/>
        <color indexed="10"/>
        <rFont val="Arial"/>
        <family val="2"/>
      </rPr>
      <t>2009520010170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</si>
</sst>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\-??_ ;_ @_ 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53" applyFont="1" applyAlignment="1">
      <alignment wrapText="1"/>
      <protection/>
    </xf>
    <xf numFmtId="0" fontId="18" fillId="24" borderId="0" xfId="53" applyFont="1" applyFill="1" applyBorder="1" applyAlignment="1">
      <alignment vertical="center" wrapText="1"/>
      <protection/>
    </xf>
    <xf numFmtId="0" fontId="18" fillId="24" borderId="0" xfId="53" applyFont="1" applyFill="1" applyAlignment="1">
      <alignment horizontal="left" vertical="center" wrapText="1"/>
      <protection/>
    </xf>
    <xf numFmtId="0" fontId="0" fillId="24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horizontal="center" vertical="center" wrapText="1"/>
      <protection/>
    </xf>
    <xf numFmtId="0" fontId="0" fillId="22" borderId="10" xfId="52" applyFont="1" applyFill="1" applyBorder="1" applyAlignment="1">
      <alignment horizontal="center" vertical="center" wrapText="1"/>
      <protection/>
    </xf>
    <xf numFmtId="49" fontId="0" fillId="6" borderId="11" xfId="52" applyNumberFormat="1" applyFont="1" applyFill="1" applyBorder="1" applyAlignment="1">
      <alignment horizontal="center" vertical="center" wrapText="1"/>
      <protection/>
    </xf>
    <xf numFmtId="49" fontId="0" fillId="6" borderId="12" xfId="52" applyNumberFormat="1" applyFont="1" applyFill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justify" vertical="center" wrapText="1"/>
      <protection/>
    </xf>
    <xf numFmtId="9" fontId="0" fillId="0" borderId="13" xfId="53" applyNumberFormat="1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justify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24" borderId="0" xfId="53" applyFont="1" applyFill="1" applyAlignment="1">
      <alignment horizontal="center" vertical="center" wrapText="1"/>
      <protection/>
    </xf>
    <xf numFmtId="0" fontId="0" fillId="0" borderId="15" xfId="53" applyFont="1" applyBorder="1" applyAlignment="1">
      <alignment horizontal="justify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53" applyNumberFormat="1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justify" vertical="center" wrapText="1"/>
      <protection/>
    </xf>
    <xf numFmtId="3" fontId="0" fillId="0" borderId="0" xfId="53" applyNumberFormat="1" applyFont="1" applyBorder="1" applyAlignment="1">
      <alignment horizontal="center" vertical="center" wrapText="1"/>
      <protection/>
    </xf>
    <xf numFmtId="9" fontId="0" fillId="0" borderId="15" xfId="57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19" fillId="0" borderId="15" xfId="53" applyFont="1" applyBorder="1" applyAlignment="1">
      <alignment horizontal="justify" vertical="center" wrapText="1"/>
      <protection/>
    </xf>
    <xf numFmtId="0" fontId="0" fillId="0" borderId="15" xfId="53" applyFont="1" applyBorder="1" applyAlignment="1">
      <alignment wrapText="1"/>
      <protection/>
    </xf>
    <xf numFmtId="0" fontId="0" fillId="0" borderId="15" xfId="53" applyFont="1" applyBorder="1" applyAlignment="1">
      <alignment horizontal="justify" wrapText="1"/>
      <protection/>
    </xf>
    <xf numFmtId="3" fontId="0" fillId="0" borderId="17" xfId="0" applyNumberFormat="1" applyFont="1" applyBorder="1" applyAlignment="1">
      <alignment horizontal="center" vertical="center"/>
    </xf>
    <xf numFmtId="0" fontId="0" fillId="0" borderId="17" xfId="53" applyFont="1" applyBorder="1" applyAlignment="1">
      <alignment wrapText="1"/>
      <protection/>
    </xf>
    <xf numFmtId="3" fontId="0" fillId="0" borderId="17" xfId="53" applyNumberFormat="1" applyFont="1" applyBorder="1" applyAlignment="1">
      <alignment horizontal="center" vertical="center" wrapText="1"/>
      <protection/>
    </xf>
    <xf numFmtId="3" fontId="18" fillId="0" borderId="18" xfId="53" applyNumberFormat="1" applyFont="1" applyBorder="1" applyAlignment="1">
      <alignment horizontal="center" wrapText="1"/>
      <protection/>
    </xf>
    <xf numFmtId="3" fontId="18" fillId="0" borderId="19" xfId="53" applyNumberFormat="1" applyFont="1" applyBorder="1" applyAlignment="1">
      <alignment wrapText="1"/>
      <protection/>
    </xf>
    <xf numFmtId="0" fontId="18" fillId="0" borderId="0" xfId="53" applyFont="1" applyAlignment="1">
      <alignment wrapText="1"/>
      <protection/>
    </xf>
    <xf numFmtId="0" fontId="0" fillId="25" borderId="15" xfId="0" applyFill="1" applyBorder="1" applyAlignment="1">
      <alignment horizontal="justify" vertical="center" wrapText="1"/>
    </xf>
    <xf numFmtId="3" fontId="0" fillId="25" borderId="15" xfId="0" applyNumberFormat="1" applyFont="1" applyFill="1" applyBorder="1" applyAlignment="1">
      <alignment horizontal="center" vertical="center"/>
    </xf>
    <xf numFmtId="0" fontId="0" fillId="25" borderId="15" xfId="53" applyFont="1" applyFill="1" applyBorder="1" applyAlignment="1">
      <alignment horizontal="center" vertical="center" wrapText="1"/>
      <protection/>
    </xf>
    <xf numFmtId="3" fontId="0" fillId="25" borderId="15" xfId="53" applyNumberFormat="1" applyFont="1" applyFill="1" applyBorder="1" applyAlignment="1">
      <alignment horizontal="center" vertical="center" wrapText="1"/>
      <protection/>
    </xf>
    <xf numFmtId="0" fontId="0" fillId="25" borderId="16" xfId="53" applyFont="1" applyFill="1" applyBorder="1" applyAlignment="1">
      <alignment horizontal="justify" vertical="center" wrapText="1"/>
      <protection/>
    </xf>
    <xf numFmtId="0" fontId="0" fillId="0" borderId="15" xfId="0" applyBorder="1" applyAlignment="1">
      <alignment horizontal="justify" vertical="center" wrapText="1"/>
    </xf>
    <xf numFmtId="0" fontId="23" fillId="25" borderId="0" xfId="53" applyFont="1" applyFill="1" applyAlignment="1">
      <alignment wrapText="1"/>
      <protection/>
    </xf>
    <xf numFmtId="0" fontId="0" fillId="0" borderId="20" xfId="53" applyFont="1" applyBorder="1" applyAlignment="1">
      <alignment vertical="center" wrapText="1"/>
      <protection/>
    </xf>
    <xf numFmtId="0" fontId="0" fillId="0" borderId="17" xfId="0" applyBorder="1" applyAlignment="1">
      <alignment horizontal="justify" vertical="center" wrapText="1"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justify" vertical="center" wrapText="1"/>
      <protection/>
    </xf>
    <xf numFmtId="9" fontId="0" fillId="0" borderId="17" xfId="57" applyFont="1" applyFill="1" applyBorder="1" applyAlignment="1" applyProtection="1">
      <alignment horizontal="center" vertical="center" wrapText="1"/>
      <protection/>
    </xf>
    <xf numFmtId="0" fontId="0" fillId="0" borderId="22" xfId="53" applyFont="1" applyBorder="1" applyAlignment="1">
      <alignment horizontal="justify" vertical="center" wrapText="1"/>
      <protection/>
    </xf>
    <xf numFmtId="0" fontId="0" fillId="0" borderId="23" xfId="53" applyFont="1" applyBorder="1" applyAlignment="1">
      <alignment horizontal="justify" vertical="center" wrapText="1"/>
      <protection/>
    </xf>
    <xf numFmtId="0" fontId="0" fillId="0" borderId="10" xfId="53" applyFont="1" applyBorder="1" applyAlignment="1">
      <alignment horizontal="justify" vertical="center" wrapText="1"/>
      <protection/>
    </xf>
    <xf numFmtId="0" fontId="0" fillId="0" borderId="24" xfId="53" applyFont="1" applyBorder="1" applyAlignment="1">
      <alignment horizontal="justify" vertical="center" wrapText="1"/>
      <protection/>
    </xf>
    <xf numFmtId="9" fontId="0" fillId="0" borderId="10" xfId="57" applyFont="1" applyFill="1" applyBorder="1" applyAlignment="1" applyProtection="1">
      <alignment horizontal="center" vertical="center" wrapText="1"/>
      <protection/>
    </xf>
    <xf numFmtId="9" fontId="0" fillId="0" borderId="24" xfId="57" applyFont="1" applyFill="1" applyBorder="1" applyAlignment="1" applyProtection="1">
      <alignment horizontal="center" vertical="center" wrapText="1"/>
      <protection/>
    </xf>
    <xf numFmtId="0" fontId="0" fillId="0" borderId="25" xfId="53" applyFont="1" applyBorder="1" applyAlignment="1">
      <alignment horizontal="justify" vertical="center" wrapText="1"/>
      <protection/>
    </xf>
    <xf numFmtId="0" fontId="0" fillId="0" borderId="26" xfId="53" applyFont="1" applyBorder="1" applyAlignment="1">
      <alignment horizontal="center" vertical="center" wrapText="1"/>
      <protection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center" wrapText="1"/>
      <protection/>
    </xf>
    <xf numFmtId="0" fontId="18" fillId="0" borderId="23" xfId="53" applyFont="1" applyBorder="1" applyAlignment="1">
      <alignment horizontal="center" wrapText="1"/>
      <protection/>
    </xf>
    <xf numFmtId="0" fontId="20" fillId="22" borderId="15" xfId="53" applyFont="1" applyFill="1" applyBorder="1" applyAlignment="1">
      <alignment horizontal="center" vertical="center" wrapText="1"/>
      <protection/>
    </xf>
    <xf numFmtId="0" fontId="20" fillId="2" borderId="15" xfId="53" applyFont="1" applyFill="1" applyBorder="1" applyAlignment="1">
      <alignment horizontal="center" vertical="center"/>
      <protection/>
    </xf>
    <xf numFmtId="0" fontId="0" fillId="0" borderId="28" xfId="53" applyFont="1" applyBorder="1" applyAlignment="1">
      <alignment horizontal="justify" vertical="center" wrapText="1"/>
      <protection/>
    </xf>
    <xf numFmtId="0" fontId="0" fillId="0" borderId="15" xfId="53" applyFont="1" applyBorder="1" applyAlignment="1">
      <alignment horizontal="justify" vertical="center" wrapText="1"/>
      <protection/>
    </xf>
    <xf numFmtId="0" fontId="0" fillId="0" borderId="15" xfId="0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19" fillId="0" borderId="15" xfId="53" applyFont="1" applyBorder="1" applyAlignment="1">
      <alignment horizontal="justify" vertical="center" wrapText="1"/>
      <protection/>
    </xf>
    <xf numFmtId="0" fontId="21" fillId="9" borderId="15" xfId="53" applyFont="1" applyFill="1" applyBorder="1" applyAlignment="1">
      <alignment horizontal="center" vertical="center"/>
      <protection/>
    </xf>
    <xf numFmtId="9" fontId="0" fillId="0" borderId="15" xfId="57" applyFont="1" applyFill="1" applyBorder="1" applyAlignment="1" applyProtection="1">
      <alignment horizontal="center" vertical="center" wrapText="1"/>
      <protection/>
    </xf>
    <xf numFmtId="0" fontId="0" fillId="0" borderId="16" xfId="53" applyFont="1" applyBorder="1" applyAlignment="1">
      <alignment horizontal="justify" vertical="center" wrapText="1"/>
      <protection/>
    </xf>
    <xf numFmtId="0" fontId="0" fillId="0" borderId="17" xfId="53" applyFont="1" applyBorder="1" applyAlignment="1">
      <alignment horizontal="justify" vertical="center" wrapText="1"/>
      <protection/>
    </xf>
    <xf numFmtId="0" fontId="0" fillId="6" borderId="26" xfId="52" applyFont="1" applyFill="1" applyBorder="1" applyAlignment="1">
      <alignment horizontal="center" vertical="center" wrapText="1"/>
      <protection/>
    </xf>
    <xf numFmtId="49" fontId="0" fillId="6" borderId="10" xfId="52" applyNumberFormat="1" applyFont="1" applyFill="1" applyBorder="1" applyAlignment="1">
      <alignment horizontal="center" vertical="center" wrapText="1"/>
      <protection/>
    </xf>
    <xf numFmtId="49" fontId="0" fillId="6" borderId="25" xfId="52" applyNumberFormat="1" applyFont="1" applyFill="1" applyBorder="1" applyAlignment="1">
      <alignment horizontal="center" vertical="center" wrapText="1"/>
      <protection/>
    </xf>
    <xf numFmtId="49" fontId="0" fillId="6" borderId="29" xfId="52" applyNumberFormat="1" applyFont="1" applyFill="1" applyBorder="1" applyAlignment="1">
      <alignment horizontal="center" vertical="center" wrapText="1"/>
      <protection/>
    </xf>
    <xf numFmtId="49" fontId="0" fillId="6" borderId="13" xfId="52" applyNumberFormat="1" applyFont="1" applyFill="1" applyBorder="1" applyAlignment="1">
      <alignment horizontal="center" vertical="center" wrapText="1"/>
      <protection/>
    </xf>
    <xf numFmtId="0" fontId="0" fillId="6" borderId="25" xfId="52" applyFont="1" applyFill="1" applyBorder="1" applyAlignment="1">
      <alignment horizontal="center" vertical="center" wrapText="1"/>
      <protection/>
    </xf>
    <xf numFmtId="0" fontId="18" fillId="22" borderId="30" xfId="53" applyFont="1" applyFill="1" applyBorder="1" applyAlignment="1">
      <alignment horizontal="center" vertical="center" wrapText="1"/>
      <protection/>
    </xf>
    <xf numFmtId="0" fontId="18" fillId="2" borderId="30" xfId="53" applyFont="1" applyFill="1" applyBorder="1" applyAlignment="1">
      <alignment horizontal="center" vertical="center"/>
      <protection/>
    </xf>
    <xf numFmtId="0" fontId="18" fillId="9" borderId="30" xfId="53" applyFont="1" applyFill="1" applyBorder="1" applyAlignment="1">
      <alignment horizontal="center" vertical="center"/>
      <protection/>
    </xf>
    <xf numFmtId="0" fontId="18" fillId="8" borderId="31" xfId="52" applyFont="1" applyFill="1" applyBorder="1" applyAlignment="1">
      <alignment horizontal="center" vertical="center" wrapText="1"/>
      <protection/>
    </xf>
    <xf numFmtId="0" fontId="18" fillId="8" borderId="25" xfId="52" applyFont="1" applyFill="1" applyBorder="1" applyAlignment="1">
      <alignment horizontal="center" vertical="center" wrapText="1"/>
      <protection/>
    </xf>
    <xf numFmtId="0" fontId="0" fillId="22" borderId="32" xfId="52" applyFont="1" applyFill="1" applyBorder="1" applyAlignment="1">
      <alignment horizontal="center" wrapText="1"/>
      <protection/>
    </xf>
    <xf numFmtId="0" fontId="0" fillId="0" borderId="15" xfId="0" applyFill="1" applyBorder="1" applyAlignment="1">
      <alignment horizontal="justify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5" xfId="53" applyFont="1" applyFill="1" applyBorder="1" applyAlignment="1">
      <alignment horizontal="center" vertical="center" wrapText="1"/>
      <protection/>
    </xf>
    <xf numFmtId="3" fontId="0" fillId="0" borderId="15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0"/>
  <sheetViews>
    <sheetView tabSelected="1" zoomScale="70" zoomScaleNormal="70" workbookViewId="0" topLeftCell="D13">
      <selection activeCell="K17" sqref="K17"/>
    </sheetView>
  </sheetViews>
  <sheetFormatPr defaultColWidth="11.421875" defaultRowHeight="12.75"/>
  <cols>
    <col min="1" max="1" width="15.421875" style="1" customWidth="1"/>
    <col min="2" max="2" width="18.28125" style="1" customWidth="1"/>
    <col min="3" max="3" width="29.57421875" style="1" customWidth="1"/>
    <col min="4" max="4" width="30.7109375" style="1" customWidth="1"/>
    <col min="5" max="5" width="25.00390625" style="1" customWidth="1"/>
    <col min="6" max="6" width="16.00390625" style="1" customWidth="1"/>
    <col min="7" max="7" width="27.8515625" style="1" customWidth="1"/>
    <col min="8" max="8" width="15.421875" style="1" customWidth="1"/>
    <col min="9" max="9" width="14.140625" style="1" customWidth="1"/>
    <col min="10" max="10" width="11.421875" style="1" customWidth="1"/>
    <col min="11" max="11" width="15.421875" style="1" customWidth="1"/>
    <col min="12" max="12" width="14.421875" style="1" customWidth="1"/>
    <col min="13" max="13" width="21.28125" style="1" customWidth="1"/>
    <col min="14" max="14" width="11.421875" style="1" customWidth="1"/>
    <col min="15" max="15" width="11.7109375" style="1" customWidth="1"/>
    <col min="16" max="16384" width="11.421875" style="1" customWidth="1"/>
  </cols>
  <sheetData>
    <row r="1" spans="1:7" ht="12.75">
      <c r="A1" s="72" t="s">
        <v>0</v>
      </c>
      <c r="B1" s="72"/>
      <c r="C1" s="72"/>
      <c r="D1" s="72"/>
      <c r="E1" s="2"/>
      <c r="F1" s="2"/>
      <c r="G1" s="2"/>
    </row>
    <row r="2" spans="1:68" s="4" customFormat="1" ht="12.75">
      <c r="A2" s="73" t="s">
        <v>1</v>
      </c>
      <c r="B2" s="73"/>
      <c r="C2" s="73"/>
      <c r="D2" s="7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s="4" customFormat="1" ht="12.75">
      <c r="A3" s="74" t="s">
        <v>2</v>
      </c>
      <c r="B3" s="74"/>
      <c r="C3" s="74"/>
      <c r="D3" s="7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s="4" customFormat="1" ht="12.75">
      <c r="A4" s="3"/>
      <c r="C4" s="3"/>
      <c r="D4" s="3"/>
      <c r="E4" s="3"/>
      <c r="F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s="5" customFormat="1" ht="12.75">
      <c r="A5" s="75" t="s">
        <v>3</v>
      </c>
      <c r="B5" s="76" t="s">
        <v>4</v>
      </c>
      <c r="C5" s="76" t="s">
        <v>5</v>
      </c>
      <c r="D5" s="77" t="s">
        <v>6</v>
      </c>
      <c r="E5" s="77"/>
      <c r="F5" s="68" t="s">
        <v>7</v>
      </c>
      <c r="G5" s="68" t="s">
        <v>8</v>
      </c>
      <c r="H5" s="70" t="s">
        <v>9</v>
      </c>
      <c r="I5" s="70"/>
      <c r="J5" s="70"/>
      <c r="K5" s="70"/>
      <c r="L5" s="71" t="s">
        <v>10</v>
      </c>
      <c r="M5" s="66" t="s">
        <v>11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s="5" customFormat="1" ht="12.75">
      <c r="A6" s="75"/>
      <c r="B6" s="76"/>
      <c r="C6" s="76"/>
      <c r="D6" s="77"/>
      <c r="E6" s="77"/>
      <c r="F6" s="68"/>
      <c r="G6" s="68"/>
      <c r="H6" s="67" t="s">
        <v>12</v>
      </c>
      <c r="I6" s="69" t="s">
        <v>13</v>
      </c>
      <c r="J6" s="69"/>
      <c r="K6" s="67" t="s">
        <v>14</v>
      </c>
      <c r="L6" s="71"/>
      <c r="M6" s="6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s="5" customFormat="1" ht="25.5">
      <c r="A7" s="75"/>
      <c r="B7" s="76"/>
      <c r="C7" s="76"/>
      <c r="D7" s="6" t="s">
        <v>15</v>
      </c>
      <c r="E7" s="6" t="s">
        <v>16</v>
      </c>
      <c r="F7" s="68"/>
      <c r="G7" s="68"/>
      <c r="H7" s="68"/>
      <c r="I7" s="7" t="s">
        <v>17</v>
      </c>
      <c r="J7" s="8" t="s">
        <v>18</v>
      </c>
      <c r="K7" s="67"/>
      <c r="L7" s="71"/>
      <c r="M7" s="6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s="14" customFormat="1" ht="64.5" thickBot="1">
      <c r="A8" s="45" t="s">
        <v>19</v>
      </c>
      <c r="B8" s="57" t="s">
        <v>20</v>
      </c>
      <c r="C8" s="9" t="s">
        <v>21</v>
      </c>
      <c r="D8" s="9" t="s">
        <v>22</v>
      </c>
      <c r="E8" s="9" t="s">
        <v>23</v>
      </c>
      <c r="F8" s="10">
        <v>1</v>
      </c>
      <c r="G8" s="9" t="s">
        <v>24</v>
      </c>
      <c r="H8" s="11">
        <v>0</v>
      </c>
      <c r="I8" s="11"/>
      <c r="J8" s="11"/>
      <c r="K8" s="11">
        <f>I8+H8</f>
        <v>0</v>
      </c>
      <c r="L8" s="11">
        <f>K8</f>
        <v>0</v>
      </c>
      <c r="M8" s="12" t="s">
        <v>25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4" customFormat="1" ht="77.25" thickBot="1">
      <c r="A9" s="45"/>
      <c r="B9" s="57"/>
      <c r="C9" s="15" t="s">
        <v>26</v>
      </c>
      <c r="D9" s="15" t="s">
        <v>27</v>
      </c>
      <c r="E9" s="15" t="s">
        <v>28</v>
      </c>
      <c r="F9" s="16" t="s">
        <v>29</v>
      </c>
      <c r="G9" s="15" t="s">
        <v>69</v>
      </c>
      <c r="H9" s="17">
        <v>40000000</v>
      </c>
      <c r="I9" s="16"/>
      <c r="J9" s="16"/>
      <c r="K9" s="18">
        <f>H9+I9</f>
        <v>40000000</v>
      </c>
      <c r="L9" s="18">
        <f aca="true" t="shared" si="0" ref="L9:L26">K9</f>
        <v>40000000</v>
      </c>
      <c r="M9" s="39" t="s">
        <v>30</v>
      </c>
      <c r="N9" s="13"/>
      <c r="O9" s="20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 s="14" customFormat="1" ht="51.75" thickBot="1">
      <c r="A10" s="45"/>
      <c r="B10" s="57"/>
      <c r="C10" s="58" t="s">
        <v>31</v>
      </c>
      <c r="D10" s="15" t="s">
        <v>32</v>
      </c>
      <c r="E10" s="15" t="s">
        <v>33</v>
      </c>
      <c r="F10" s="21">
        <v>1</v>
      </c>
      <c r="G10" s="59" t="s">
        <v>78</v>
      </c>
      <c r="H10" s="17">
        <v>10000000</v>
      </c>
      <c r="I10" s="18"/>
      <c r="J10" s="16"/>
      <c r="K10" s="18">
        <f aca="true" t="shared" si="1" ref="K10:K25">H10+I10</f>
        <v>10000000</v>
      </c>
      <c r="L10" s="18">
        <f t="shared" si="0"/>
        <v>10000000</v>
      </c>
      <c r="M10" s="51" t="s">
        <v>25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</row>
    <row r="11" spans="1:68" s="14" customFormat="1" ht="51.75" thickBot="1">
      <c r="A11" s="45"/>
      <c r="B11" s="57"/>
      <c r="C11" s="57"/>
      <c r="D11" s="15" t="s">
        <v>34</v>
      </c>
      <c r="E11" s="15" t="s">
        <v>35</v>
      </c>
      <c r="F11" s="21">
        <v>0.5</v>
      </c>
      <c r="G11" s="60"/>
      <c r="H11" s="17">
        <v>15000000</v>
      </c>
      <c r="I11" s="16"/>
      <c r="J11" s="16"/>
      <c r="K11" s="18">
        <f t="shared" si="1"/>
        <v>15000000</v>
      </c>
      <c r="L11" s="18">
        <f t="shared" si="0"/>
        <v>15000000</v>
      </c>
      <c r="M11" s="5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s="14" customFormat="1" ht="39" thickBot="1">
      <c r="A12" s="45"/>
      <c r="B12" s="57"/>
      <c r="C12" s="57"/>
      <c r="D12" s="15" t="s">
        <v>36</v>
      </c>
      <c r="E12" s="15" t="s">
        <v>37</v>
      </c>
      <c r="F12" s="21">
        <v>0.5</v>
      </c>
      <c r="G12" s="60"/>
      <c r="H12" s="17">
        <v>10000000</v>
      </c>
      <c r="I12" s="16"/>
      <c r="J12" s="16"/>
      <c r="K12" s="18">
        <f t="shared" si="1"/>
        <v>10000000</v>
      </c>
      <c r="L12" s="18">
        <f t="shared" si="0"/>
        <v>10000000</v>
      </c>
      <c r="M12" s="5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4" customFormat="1" ht="64.5" thickBot="1">
      <c r="A13" s="45"/>
      <c r="B13" s="57"/>
      <c r="C13" s="50" t="s">
        <v>38</v>
      </c>
      <c r="D13" s="46" t="s">
        <v>39</v>
      </c>
      <c r="E13" s="46" t="s">
        <v>73</v>
      </c>
      <c r="F13" s="48">
        <v>0.5</v>
      </c>
      <c r="G13" s="37" t="s">
        <v>75</v>
      </c>
      <c r="H13" s="17">
        <v>230000000</v>
      </c>
      <c r="I13" s="16"/>
      <c r="J13" s="16"/>
      <c r="K13" s="18">
        <f>H13+I13</f>
        <v>230000000</v>
      </c>
      <c r="L13" s="18">
        <f t="shared" si="0"/>
        <v>230000000</v>
      </c>
      <c r="M13" s="4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4" customFormat="1" ht="77.25" thickBot="1">
      <c r="A14" s="45"/>
      <c r="B14" s="57"/>
      <c r="C14" s="47"/>
      <c r="D14" s="47"/>
      <c r="E14" s="47"/>
      <c r="F14" s="49"/>
      <c r="G14" s="37" t="s">
        <v>74</v>
      </c>
      <c r="H14" s="17">
        <v>30937219</v>
      </c>
      <c r="I14" s="16"/>
      <c r="J14" s="16"/>
      <c r="K14" s="18">
        <f>H14+I14</f>
        <v>30937219</v>
      </c>
      <c r="L14" s="18">
        <f t="shared" si="0"/>
        <v>30937219</v>
      </c>
      <c r="M14" s="4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4" customFormat="1" ht="64.5" thickBot="1">
      <c r="A15" s="45"/>
      <c r="B15" s="57"/>
      <c r="C15" s="15" t="s">
        <v>40</v>
      </c>
      <c r="D15" s="15" t="s">
        <v>41</v>
      </c>
      <c r="E15" s="15" t="s">
        <v>72</v>
      </c>
      <c r="F15" s="21">
        <v>1</v>
      </c>
      <c r="G15" s="37" t="s">
        <v>75</v>
      </c>
      <c r="H15" s="17">
        <v>5000000</v>
      </c>
      <c r="I15" s="16"/>
      <c r="J15" s="16"/>
      <c r="K15" s="18">
        <f t="shared" si="1"/>
        <v>5000000</v>
      </c>
      <c r="L15" s="18">
        <f t="shared" si="0"/>
        <v>5000000</v>
      </c>
      <c r="M15" s="4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14" customFormat="1" ht="64.5" thickBot="1">
      <c r="A16" s="45"/>
      <c r="B16" s="57"/>
      <c r="C16" s="61" t="s">
        <v>42</v>
      </c>
      <c r="D16" s="61" t="s">
        <v>43</v>
      </c>
      <c r="E16" s="61" t="s">
        <v>44</v>
      </c>
      <c r="F16" s="63">
        <v>0.7</v>
      </c>
      <c r="G16" s="37" t="s">
        <v>68</v>
      </c>
      <c r="H16" s="17">
        <v>126000000</v>
      </c>
      <c r="I16" s="16"/>
      <c r="J16" s="16"/>
      <c r="K16" s="18">
        <f t="shared" si="1"/>
        <v>126000000</v>
      </c>
      <c r="L16" s="18">
        <f t="shared" si="0"/>
        <v>126000000</v>
      </c>
      <c r="M16" s="19" t="s">
        <v>45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14" customFormat="1" ht="64.5" thickBot="1">
      <c r="A17" s="45"/>
      <c r="B17" s="57"/>
      <c r="C17" s="61"/>
      <c r="D17" s="61"/>
      <c r="E17" s="61"/>
      <c r="F17" s="63"/>
      <c r="G17" s="37" t="s">
        <v>77</v>
      </c>
      <c r="H17" s="17">
        <v>0</v>
      </c>
      <c r="I17" s="17">
        <v>45632000</v>
      </c>
      <c r="J17" s="16" t="s">
        <v>46</v>
      </c>
      <c r="K17" s="18">
        <f t="shared" si="1"/>
        <v>45632000</v>
      </c>
      <c r="L17" s="18">
        <f t="shared" si="0"/>
        <v>45632000</v>
      </c>
      <c r="M17" s="19" t="str">
        <f>M9</f>
        <v>Liana Yela - Directora Planeación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14" customFormat="1" ht="39" thickBot="1">
      <c r="A18" s="45"/>
      <c r="B18" s="57"/>
      <c r="C18" s="61"/>
      <c r="D18" s="61"/>
      <c r="E18" s="61"/>
      <c r="F18" s="63"/>
      <c r="G18" s="32" t="s">
        <v>66</v>
      </c>
      <c r="H18" s="33">
        <v>133400000</v>
      </c>
      <c r="I18" s="33"/>
      <c r="J18" s="34"/>
      <c r="K18" s="35">
        <f t="shared" si="1"/>
        <v>133400000</v>
      </c>
      <c r="L18" s="35">
        <f t="shared" si="0"/>
        <v>133400000</v>
      </c>
      <c r="M18" s="36" t="s">
        <v>67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14" customFormat="1" ht="51.75" thickBot="1">
      <c r="A19" s="45"/>
      <c r="B19" s="57"/>
      <c r="C19" s="61"/>
      <c r="D19" s="61"/>
      <c r="E19" s="61"/>
      <c r="F19" s="63"/>
      <c r="G19" s="78" t="s">
        <v>79</v>
      </c>
      <c r="H19" s="79">
        <v>472768352</v>
      </c>
      <c r="I19" s="79"/>
      <c r="J19" s="80"/>
      <c r="K19" s="81">
        <f t="shared" si="1"/>
        <v>472768352</v>
      </c>
      <c r="L19" s="81">
        <f t="shared" si="0"/>
        <v>472768352</v>
      </c>
      <c r="M19" s="19" t="s">
        <v>45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13" s="13" customFormat="1" ht="77.25" thickBot="1">
      <c r="A20" s="45"/>
      <c r="B20" s="57"/>
      <c r="C20" s="61"/>
      <c r="D20" s="61"/>
      <c r="E20" s="61"/>
      <c r="F20" s="63"/>
      <c r="G20" s="22" t="s">
        <v>47</v>
      </c>
      <c r="H20" s="17">
        <v>110000000</v>
      </c>
      <c r="I20" s="16"/>
      <c r="J20" s="16"/>
      <c r="K20" s="18">
        <f t="shared" si="1"/>
        <v>110000000</v>
      </c>
      <c r="L20" s="18">
        <f t="shared" si="0"/>
        <v>110000000</v>
      </c>
      <c r="M20" s="19" t="s">
        <v>48</v>
      </c>
    </row>
    <row r="21" spans="1:13" ht="76.5">
      <c r="A21" s="45"/>
      <c r="B21" s="57"/>
      <c r="C21" s="23" t="s">
        <v>49</v>
      </c>
      <c r="D21" s="15" t="s">
        <v>50</v>
      </c>
      <c r="E21" s="15" t="s">
        <v>51</v>
      </c>
      <c r="F21" s="21">
        <v>0.25</v>
      </c>
      <c r="G21" s="59" t="s">
        <v>76</v>
      </c>
      <c r="H21" s="17">
        <v>2500000</v>
      </c>
      <c r="I21" s="24"/>
      <c r="J21" s="24"/>
      <c r="K21" s="18">
        <f t="shared" si="1"/>
        <v>2500000</v>
      </c>
      <c r="L21" s="18">
        <f t="shared" si="0"/>
        <v>2500000</v>
      </c>
      <c r="M21" s="64" t="s">
        <v>52</v>
      </c>
    </row>
    <row r="22" spans="1:13" ht="51">
      <c r="A22" s="45"/>
      <c r="B22" s="57"/>
      <c r="C22" s="15" t="s">
        <v>53</v>
      </c>
      <c r="D22" s="15" t="s">
        <v>54</v>
      </c>
      <c r="E22" s="15" t="s">
        <v>55</v>
      </c>
      <c r="F22" s="21">
        <v>0.25</v>
      </c>
      <c r="G22" s="60"/>
      <c r="H22" s="17">
        <v>2500000</v>
      </c>
      <c r="I22" s="24"/>
      <c r="J22" s="24"/>
      <c r="K22" s="18">
        <f t="shared" si="1"/>
        <v>2500000</v>
      </c>
      <c r="L22" s="18">
        <f t="shared" si="0"/>
        <v>2500000</v>
      </c>
      <c r="M22" s="64"/>
    </row>
    <row r="23" spans="1:13" ht="51">
      <c r="A23" s="45"/>
      <c r="B23" s="57"/>
      <c r="C23" s="15" t="s">
        <v>56</v>
      </c>
      <c r="D23" s="15" t="s">
        <v>57</v>
      </c>
      <c r="E23" s="15" t="s">
        <v>58</v>
      </c>
      <c r="F23" s="21">
        <v>1</v>
      </c>
      <c r="G23" s="25"/>
      <c r="H23" s="17"/>
      <c r="I23" s="24"/>
      <c r="J23" s="24"/>
      <c r="K23" s="18">
        <f t="shared" si="1"/>
        <v>0</v>
      </c>
      <c r="L23" s="18">
        <f t="shared" si="0"/>
        <v>0</v>
      </c>
      <c r="M23" s="19" t="s">
        <v>48</v>
      </c>
    </row>
    <row r="24" spans="1:13" ht="63.75">
      <c r="A24" s="45"/>
      <c r="B24" s="57"/>
      <c r="C24" s="65" t="s">
        <v>59</v>
      </c>
      <c r="D24" s="65" t="s">
        <v>60</v>
      </c>
      <c r="E24" s="65" t="s">
        <v>61</v>
      </c>
      <c r="F24" s="43">
        <v>0.2</v>
      </c>
      <c r="G24" s="37" t="s">
        <v>70</v>
      </c>
      <c r="H24" s="17">
        <v>48000000</v>
      </c>
      <c r="I24" s="24"/>
      <c r="J24" s="24"/>
      <c r="K24" s="18">
        <f t="shared" si="1"/>
        <v>48000000</v>
      </c>
      <c r="L24" s="18">
        <f t="shared" si="0"/>
        <v>48000000</v>
      </c>
      <c r="M24" s="44" t="s">
        <v>25</v>
      </c>
    </row>
    <row r="25" spans="1:13" ht="38.25">
      <c r="A25" s="45"/>
      <c r="B25" s="57"/>
      <c r="C25" s="57"/>
      <c r="D25" s="57"/>
      <c r="E25" s="57"/>
      <c r="F25" s="43"/>
      <c r="G25" s="40" t="s">
        <v>71</v>
      </c>
      <c r="H25" s="26">
        <v>41975000</v>
      </c>
      <c r="I25" s="27"/>
      <c r="J25" s="27"/>
      <c r="K25" s="28">
        <f t="shared" si="1"/>
        <v>41975000</v>
      </c>
      <c r="L25" s="28">
        <f t="shared" si="0"/>
        <v>41975000</v>
      </c>
      <c r="M25" s="44"/>
    </row>
    <row r="26" spans="1:13" s="31" customFormat="1" ht="12.75">
      <c r="A26" s="54" t="s">
        <v>62</v>
      </c>
      <c r="B26" s="54"/>
      <c r="C26" s="54"/>
      <c r="D26" s="54"/>
      <c r="E26" s="54"/>
      <c r="F26" s="54"/>
      <c r="G26" s="54"/>
      <c r="H26" s="29">
        <f>SUM(H8:H25)</f>
        <v>1278080571</v>
      </c>
      <c r="I26" s="29">
        <f>SUM(I8:I25)</f>
        <v>45632000</v>
      </c>
      <c r="J26" s="29"/>
      <c r="K26" s="29">
        <f>SUM(K8:K25)</f>
        <v>1323712571</v>
      </c>
      <c r="L26" s="29">
        <f t="shared" si="0"/>
        <v>1323712571</v>
      </c>
      <c r="M26" s="30"/>
    </row>
    <row r="27" ht="15.75">
      <c r="H27" s="38">
        <v>811500000</v>
      </c>
    </row>
    <row r="28" spans="1:4" ht="15.75">
      <c r="A28" s="55" t="s">
        <v>63</v>
      </c>
      <c r="B28" s="55"/>
      <c r="C28" s="55"/>
      <c r="D28" s="55"/>
    </row>
    <row r="29" spans="1:4" ht="15.75">
      <c r="A29" s="56" t="s">
        <v>64</v>
      </c>
      <c r="B29" s="56"/>
      <c r="C29" s="56"/>
      <c r="D29" s="56"/>
    </row>
    <row r="30" spans="1:4" ht="15">
      <c r="A30" s="62" t="s">
        <v>65</v>
      </c>
      <c r="B30" s="62"/>
      <c r="C30" s="62"/>
      <c r="D30" s="62"/>
    </row>
  </sheetData>
  <sheetProtection/>
  <mergeCells count="39">
    <mergeCell ref="A1:D1"/>
    <mergeCell ref="A2:D2"/>
    <mergeCell ref="A3:D3"/>
    <mergeCell ref="A5:A7"/>
    <mergeCell ref="B5:B7"/>
    <mergeCell ref="C5:C7"/>
    <mergeCell ref="D5:E6"/>
    <mergeCell ref="F5:F7"/>
    <mergeCell ref="G5:G7"/>
    <mergeCell ref="H5:K5"/>
    <mergeCell ref="L5:L7"/>
    <mergeCell ref="M5:M7"/>
    <mergeCell ref="H6:H7"/>
    <mergeCell ref="I6:J6"/>
    <mergeCell ref="K6:K7"/>
    <mergeCell ref="A30:D30"/>
    <mergeCell ref="F16:F20"/>
    <mergeCell ref="G21:G22"/>
    <mergeCell ref="M21:M22"/>
    <mergeCell ref="C24:C25"/>
    <mergeCell ref="D24:D25"/>
    <mergeCell ref="E24:E25"/>
    <mergeCell ref="F24:F25"/>
    <mergeCell ref="M24:M25"/>
    <mergeCell ref="A8:A25"/>
    <mergeCell ref="A26:G26"/>
    <mergeCell ref="A28:D28"/>
    <mergeCell ref="A29:D29"/>
    <mergeCell ref="B8:B25"/>
    <mergeCell ref="C10:C12"/>
    <mergeCell ref="G10:G12"/>
    <mergeCell ref="C16:C20"/>
    <mergeCell ref="D13:D14"/>
    <mergeCell ref="D16:D20"/>
    <mergeCell ref="E16:E20"/>
    <mergeCell ref="E13:E14"/>
    <mergeCell ref="F13:F14"/>
    <mergeCell ref="C13:C14"/>
    <mergeCell ref="M10:M12"/>
  </mergeCells>
  <printOptions/>
  <pageMargins left="0.4201388888888889" right="0.2" top="0.8701388888888889" bottom="0.3298611111111111" header="0.5118055555555555" footer="0.5118055555555555"/>
  <pageSetup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planeacion04</cp:lastModifiedBy>
  <dcterms:modified xsi:type="dcterms:W3CDTF">2009-07-16T13:08:26Z</dcterms:modified>
  <cp:category/>
  <cp:version/>
  <cp:contentType/>
  <cp:contentStatus/>
</cp:coreProperties>
</file>