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'PPRM'!$A$1:$M$27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<sst xmlns="http://schemas.openxmlformats.org/spreadsheetml/2006/main" count="82" uniqueCount="82">
  <si>
    <t>PLAN DE DESARROLLO  QUEREMOS MAS PODEMOS MAS 2008-2011</t>
  </si>
  <si>
    <t>Presupuesto por Resultados. Municipio de Pasto.  2010</t>
  </si>
  <si>
    <t>EJE ESTRATEGICO CONVIVENCIA, SEGURIDAD Y JUSTICIA</t>
  </si>
  <si>
    <t>PROGRAMA  CONVIVE EN PAZ…TO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</si>
  <si>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</si>
  <si>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</si>
  <si>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</si>
  <si>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</si>
  <si>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</si>
  <si>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</si>
  <si>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</si>
  <si>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</si>
  <si>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</si>
  <si>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</si>
  <si>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</si>
  <si>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</si>
  <si>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</si>
  <si>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</si>
  <si>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</si>
  <si>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La pérdida de valores, inequidad en la distribución de la riqueza y de las oportunidades de servicios sociales pertinentes, inciden en la reiterada ruptura de los principios de convivencia pacífica y ciudadana</t>
  </si>
  <si>
    <t>Crear condiciones para el ejercicio de la ciudadanía que propicien la convivencia pacífica, la justicia y la seguridad</t>
  </si>
  <si>
    <t xml:space="preserve">Dinamizar impacto de gestores de convivencia ciudadana y educativa mediante la implementación de redes sectoriales y poblacionales, en diferentes zonas del municipio </t>
  </si>
  <si>
    <t>Se implementará 16 redes de gestores de convivencia ciudadana y educativa.</t>
  </si>
  <si>
    <t>Redes de gestores de convivencia ciudadana y educativa implementadas.</t>
  </si>
  <si>
    <t xml:space="preserve">Fortalecimiento a planes e iniciativas de convivencia implementados en  comunas 3, 4, 5, 8, 9, 10, 11  y Catambuco </t>
  </si>
  <si>
    <t xml:space="preserve">Se fortalecerá el 100% de las iniciativas y planes de convivencia  con especial énfasis en niños, niñas, adolescentes y jóvenes de las comunas 3, 4, 5, 8, 9, 10, 11 y, corregimiento de Catambuco </t>
  </si>
  <si>
    <t>Iniciativas y planes de convivencia fortalecidos.</t>
  </si>
  <si>
    <t xml:space="preserve">Concertación e implementación de planes integrales de convivencia en sectores, comunas y corregimientos con articulación transversal e interinstitucional </t>
  </si>
  <si>
    <t xml:space="preserve">Se  implementará concertadamente 8 planes de convivencia con especial énfasis en niños, niñas, adolescentes y jóvenes en los sectores urbano y rural del Municipio con articulación transversal e interinstitucional </t>
  </si>
  <si>
    <t>Planes de convivencia implementados concertadamente.</t>
  </si>
  <si>
    <t>Vinculación de población a procesos de sensibilización en  derechos y deberes, valores éticos y convivencia pacifica</t>
  </si>
  <si>
    <t>Se vinculará a procesos de sensibilización al 80% de la población en derechos y deberes, valores éticos y convivencia pacífica</t>
  </si>
  <si>
    <t>Porcentaje de población vinculada a procesos de sensibilización en derechos y deberes, valores éticos y convivencia pacífica.</t>
  </si>
  <si>
    <t>Implementación de programas de formación en oficios con enfoque de valores y principios de asociatividad,  solidaridad, respeto y ganancia desde la diferencia.</t>
  </si>
  <si>
    <t>Se implementará en el 100% de los programas de formación en oficios el enfoque de valores y principios de asociatividad,  solidaridad, respeto y ganancia desde la diferencia.</t>
  </si>
  <si>
    <t>Número de personas que acceden a mecanismos de solución de conflictos.</t>
  </si>
  <si>
    <t>Encuentros lúdicos intergeneracionales e ínterbarrios alrededor del juego limpio en el deporte</t>
  </si>
  <si>
    <t>Se implementará concertadamente 16 encuentros lúdicos intergeneracionales de Juego Limpio en la zona urbana y rural del Municipio.</t>
  </si>
  <si>
    <t>Encuentros lúdicos intergeneracionales de Juego Limpio implementados concertadamente.</t>
  </si>
  <si>
    <t>Implementación de procesos formativos con padres y madres en convivencia pacífica articulados a los Centros de Justicia y Convivencia y a las Redes de Gestores de Convivencia</t>
  </si>
  <si>
    <t>Se implementará 8 procesos formativos en convivencia pacífica para padres y madres del Municipio</t>
  </si>
  <si>
    <t>Procesos  en convivencia pacífica para padres y madres implementados.</t>
  </si>
  <si>
    <t>Vinculación de Población a procesos de sensibilización en prevención de violencias y maltrato</t>
  </si>
  <si>
    <t>Se vinculará al 60% de la Población del municipio  en procesos de prevención de violencia y maltrato</t>
  </si>
  <si>
    <t>Porcentaje de población vinculada en procesos de prevención de violencia y maltrato.</t>
  </si>
  <si>
    <t xml:space="preserve">Decretar medidas de emergencia por cada caso de maltrato infantil y de adolescentes recepcionado. </t>
  </si>
  <si>
    <t>Se decretará medidas de emergencia para el 100% de los casos de maltrato infantil y de adolescentes recepcionados</t>
  </si>
  <si>
    <t>Porcentaje de medidas de emergencia decretados en los casos de maltrato infantil y de adolescentes recepcionados.</t>
  </si>
  <si>
    <t>Adoptar medidas de protección por cada caso de violencia sexual reportado</t>
  </si>
  <si>
    <t>Se adoptará medidas de protección para el 100% de los casos de violencia intrafamiliar recepcionados</t>
  </si>
  <si>
    <t>Porcentaje de medidas de protección adoptados en los casos de violencia intrafamiliar  recepcionados</t>
  </si>
  <si>
    <t>Disminución tasa de casos de maltrato infantil y de adolescentes reportados con medidas de emergencia decretadas</t>
  </si>
  <si>
    <t>Se disminuirá el 4%  de los casos de maltrato infantil y de adolescentes reportados</t>
  </si>
  <si>
    <t>Casos de maltrato infantil y de adolescentes reportados</t>
  </si>
  <si>
    <t xml:space="preserve">Disminución tasa de casos de violencia sexual reportados con adopción de medidas de protección </t>
  </si>
  <si>
    <t>Se disminuirá el 4%  de los casos de violencia sexual reportados</t>
  </si>
  <si>
    <t>Casos de violencia sexual reportados</t>
  </si>
  <si>
    <t>Disminución tasa de casos de violencia intrafamiliar reportados.</t>
  </si>
  <si>
    <t>Se disminuirá el 4%  los casos de violencia intrafamiliar reportados</t>
  </si>
  <si>
    <t>Casos de violencia intrafamiliar reportados.</t>
  </si>
  <si>
    <t>Incrementar detección y atención de casos de violencia intrafamiliar, maltrato infantil y violencia sexual.</t>
  </si>
  <si>
    <t xml:space="preserve">Se incrementará el 5% de detección y atención de casos de violencia intrafamiliar, maltrato infantil y violencia sexual.  </t>
  </si>
  <si>
    <t xml:space="preserve">Porcentaje de detección y atención de casos de violencia intrafamiliar, maltrato infantil y violencia sexual . </t>
  </si>
  <si>
    <t>Fortalecimiento de comisarías de familia creación de la Tercera Comisaría de Familia</t>
  </si>
  <si>
    <t xml:space="preserve">Se fortalecerá en talento humano e infraestructura al 100% de las Comisarías de Familia y se creará la tercera Comisaría de Familia (Las Comisarías de Famila existentes se fortalecerán en talento humano con los equipos interdisciplinarios). </t>
  </si>
  <si>
    <t>Porcentaje de Comisarías de Familia fortalecidas en talento humano e infraestructura</t>
  </si>
  <si>
    <t>Comisaría de Familia creada.</t>
  </si>
  <si>
    <t xml:space="preserve">Constitución de comunidades seguras </t>
  </si>
  <si>
    <t>Se constituirá 4  comunidades seguras, 1priorizada por año.</t>
  </si>
  <si>
    <t>Comunidades seguras constituidas.</t>
  </si>
  <si>
    <t>Fortalecer los espacios institucionales de atención integral a población en situación de desplazamiento</t>
  </si>
  <si>
    <t>Se fortalecerá en talento humano e infraestructura la Unidad de Atención y Orientación a población desplazada.</t>
  </si>
  <si>
    <t>Unidad de Atención y Orientación a población desplazada fortalecida.</t>
  </si>
  <si>
    <t>OBSERVACIONES</t>
  </si>
  <si>
    <t>Mejoramiento de la Convivencia ciudadana en el Municipio de Pasto</t>
  </si>
  <si>
    <t>Para atender compromisos de cabildos se inciará a trabajar los corregimientos de la Laguna, Jongovito, Buesaquillo y las comunas 11 y 4</t>
  </si>
  <si>
    <t>T  O  T  A  L</t>
  </si>
  <si>
    <t>Reestalecimiento de los derechos de los niños, niñas y adolescentes para la convivencia social y familiar fase I. Municipio de Pasto.</t>
  </si>
  <si>
    <t>Atención y Orientación a población Desplazada. Municipio de Pasto.</t>
  </si>
  <si>
    <t>En el proyecto se incluye los siguientes compormisos de cabildos: 1. Prevención convivencia y juego limpio. Mi casa “Talleres de sensibilización carpa móvil, convivencia, Arte y oficio" ($16,700,000) -  . 2. Campaña de prevención contra el alcoholismo y la drogadicción para el corregimiento de La Laguna.($10,800,000).</t>
  </si>
  <si>
    <t>Edwin Mora - Coordinador Casa de Justicia</t>
  </si>
  <si>
    <t>Ruby Dorado - Coordinadora UAO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</si>
</sst>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3" fontId="8" fillId="0" borderId="11" xfId="52" applyNumberFormat="1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9" fontId="8" fillId="0" borderId="11" xfId="52" applyFont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9" fontId="8" fillId="0" borderId="13" xfId="0" applyNumberFormat="1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3" fontId="9" fillId="24" borderId="13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justify" vertical="center" wrapText="1"/>
    </xf>
    <xf numFmtId="0" fontId="7" fillId="24" borderId="19" xfId="0" applyFont="1" applyFill="1" applyBorder="1" applyAlignment="1">
      <alignment horizontal="justify" vertical="center" wrapText="1"/>
    </xf>
    <xf numFmtId="0" fontId="7" fillId="24" borderId="20" xfId="0" applyFont="1" applyFill="1" applyBorder="1" applyAlignment="1">
      <alignment horizontal="justify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justify" vertical="center" wrapText="1"/>
    </xf>
    <xf numFmtId="0" fontId="10" fillId="24" borderId="18" xfId="0" applyFont="1" applyFill="1" applyBorder="1" applyAlignment="1">
      <alignment horizontal="justify" vertical="center" wrapText="1"/>
    </xf>
    <xf numFmtId="0" fontId="10" fillId="24" borderId="19" xfId="0" applyFont="1" applyFill="1" applyBorder="1" applyAlignment="1">
      <alignment horizontal="justify" vertical="center" wrapText="1"/>
    </xf>
    <xf numFmtId="0" fontId="10" fillId="24" borderId="20" xfId="0" applyFont="1" applyFill="1" applyBorder="1" applyAlignment="1">
      <alignment horizontal="justify" vertical="center" wrapText="1"/>
    </xf>
    <xf numFmtId="3" fontId="9" fillId="24" borderId="18" xfId="0" applyNumberFormat="1" applyFont="1" applyFill="1" applyBorder="1" applyAlignment="1">
      <alignment horizontal="center" vertical="center" wrapText="1"/>
    </xf>
    <xf numFmtId="3" fontId="9" fillId="24" borderId="19" xfId="0" applyNumberFormat="1" applyFont="1" applyFill="1" applyBorder="1" applyAlignment="1">
      <alignment horizontal="center" vertical="center" wrapText="1"/>
    </xf>
    <xf numFmtId="3" fontId="9" fillId="24" borderId="20" xfId="0" applyNumberFormat="1" applyFont="1" applyFill="1" applyBorder="1" applyAlignment="1">
      <alignment horizontal="center" vertical="center" wrapText="1"/>
    </xf>
    <xf numFmtId="3" fontId="9" fillId="24" borderId="13" xfId="0" applyNumberFormat="1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Layout" zoomScaleNormal="85" workbookViewId="0" topLeftCell="A2">
      <selection activeCell="A2" sqref="A2:C2"/>
    </sheetView>
  </sheetViews>
  <sheetFormatPr defaultColWidth="11.421875" defaultRowHeight="12.75"/>
  <cols>
    <col min="1" max="1" width="19.421875" style="2" customWidth="1"/>
    <col min="2" max="2" width="18.28125" style="2" customWidth="1"/>
    <col min="3" max="3" width="21.421875" style="2" customWidth="1"/>
    <col min="4" max="4" width="23.28125" style="2" customWidth="1"/>
    <col min="5" max="5" width="17.57421875" style="2" customWidth="1"/>
    <col min="6" max="6" width="13.140625" style="2" customWidth="1"/>
    <col min="7" max="7" width="26.8515625" style="2" customWidth="1"/>
    <col min="8" max="8" width="17.140625" style="2" bestFit="1" customWidth="1"/>
    <col min="9" max="9" width="7.140625" style="2" bestFit="1" customWidth="1"/>
    <col min="10" max="10" width="13.7109375" style="2" customWidth="1"/>
    <col min="11" max="11" width="17.140625" style="2" bestFit="1" customWidth="1"/>
    <col min="12" max="12" width="17.140625" style="2" customWidth="1"/>
    <col min="13" max="13" width="22.28125" style="2" customWidth="1"/>
    <col min="14" max="14" width="18.28125" style="2" customWidth="1"/>
    <col min="15" max="15" width="0" style="2" hidden="1" customWidth="1"/>
    <col min="16" max="16" width="12.7109375" style="2" customWidth="1"/>
    <col min="17" max="17" width="26.8515625" style="2" customWidth="1"/>
    <col min="18" max="16384" width="11.421875" style="2" customWidth="1"/>
  </cols>
  <sheetData>
    <row r="1" spans="1:13" ht="15.75">
      <c r="A1" s="46" t="s">
        <v>0</v>
      </c>
      <c r="B1" s="47"/>
      <c r="C1" s="4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49" t="s">
        <v>1</v>
      </c>
      <c r="B2" s="36"/>
      <c r="C2" s="3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72" s="4" customFormat="1" ht="15.75">
      <c r="A3" s="38" t="s">
        <v>2</v>
      </c>
      <c r="B3" s="39"/>
      <c r="C3" s="50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4" customFormat="1" ht="16.5" thickBot="1">
      <c r="A4" s="51" t="s">
        <v>3</v>
      </c>
      <c r="B4" s="52"/>
      <c r="C4" s="5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6" customFormat="1" ht="16.5" thickBot="1">
      <c r="A5" s="5"/>
      <c r="B5" s="5"/>
      <c r="C5" s="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4" customFormat="1" ht="12.75">
      <c r="A6" s="62" t="s">
        <v>4</v>
      </c>
      <c r="B6" s="65" t="s">
        <v>5</v>
      </c>
      <c r="C6" s="65" t="s">
        <v>6</v>
      </c>
      <c r="D6" s="54" t="s">
        <v>7</v>
      </c>
      <c r="E6" s="54" t="s">
        <v>8</v>
      </c>
      <c r="F6" s="56" t="s">
        <v>9</v>
      </c>
      <c r="G6" s="59" t="s">
        <v>10</v>
      </c>
      <c r="H6" s="59" t="s">
        <v>11</v>
      </c>
      <c r="I6" s="59"/>
      <c r="J6" s="59"/>
      <c r="K6" s="59"/>
      <c r="L6" s="43" t="s">
        <v>12</v>
      </c>
      <c r="M6" s="43" t="s">
        <v>73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8" customFormat="1" ht="12.75">
      <c r="A7" s="63"/>
      <c r="B7" s="66"/>
      <c r="C7" s="66"/>
      <c r="D7" s="55"/>
      <c r="E7" s="55"/>
      <c r="F7" s="57"/>
      <c r="G7" s="60"/>
      <c r="H7" s="57" t="s">
        <v>13</v>
      </c>
      <c r="I7" s="60" t="s">
        <v>14</v>
      </c>
      <c r="J7" s="60"/>
      <c r="K7" s="57" t="s">
        <v>15</v>
      </c>
      <c r="L7" s="44"/>
      <c r="M7" s="4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8" customFormat="1" ht="24.75" thickBot="1">
      <c r="A8" s="64"/>
      <c r="B8" s="67"/>
      <c r="C8" s="67"/>
      <c r="D8" s="68"/>
      <c r="E8" s="20" t="s">
        <v>16</v>
      </c>
      <c r="F8" s="58"/>
      <c r="G8" s="61"/>
      <c r="H8" s="58"/>
      <c r="I8" s="21" t="s">
        <v>17</v>
      </c>
      <c r="J8" s="21" t="s">
        <v>18</v>
      </c>
      <c r="K8" s="58"/>
      <c r="L8" s="45"/>
      <c r="M8" s="4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4" customFormat="1" ht="114.75">
      <c r="A9" s="83" t="s">
        <v>19</v>
      </c>
      <c r="B9" s="86" t="s">
        <v>20</v>
      </c>
      <c r="C9" s="9" t="s">
        <v>21</v>
      </c>
      <c r="D9" s="10" t="s">
        <v>22</v>
      </c>
      <c r="E9" s="10" t="s">
        <v>23</v>
      </c>
      <c r="F9" s="11">
        <v>5</v>
      </c>
      <c r="G9" s="70" t="s">
        <v>74</v>
      </c>
      <c r="H9" s="32"/>
      <c r="I9" s="32"/>
      <c r="J9" s="32"/>
      <c r="K9" s="73">
        <f>SUM(H9:H16)</f>
        <v>70000000</v>
      </c>
      <c r="L9" s="77" t="s">
        <v>80</v>
      </c>
      <c r="M9" s="40" t="s">
        <v>79</v>
      </c>
      <c r="N9" s="2"/>
      <c r="O9" s="2"/>
      <c r="P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4" customFormat="1" ht="102">
      <c r="A10" s="84"/>
      <c r="B10" s="87"/>
      <c r="C10" s="12" t="s">
        <v>24</v>
      </c>
      <c r="D10" s="13" t="s">
        <v>25</v>
      </c>
      <c r="E10" s="13" t="s">
        <v>26</v>
      </c>
      <c r="F10" s="14">
        <v>2</v>
      </c>
      <c r="G10" s="71"/>
      <c r="H10" s="33">
        <v>12500000</v>
      </c>
      <c r="I10" s="30"/>
      <c r="J10" s="30"/>
      <c r="K10" s="74"/>
      <c r="L10" s="78"/>
      <c r="M10" s="41"/>
      <c r="N10" s="2"/>
      <c r="O10" s="2"/>
      <c r="P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4" customFormat="1" ht="127.5">
      <c r="A11" s="84"/>
      <c r="B11" s="87"/>
      <c r="C11" s="12" t="s">
        <v>27</v>
      </c>
      <c r="D11" s="13" t="s">
        <v>28</v>
      </c>
      <c r="E11" s="13" t="s">
        <v>29</v>
      </c>
      <c r="F11" s="16">
        <v>3</v>
      </c>
      <c r="G11" s="71"/>
      <c r="H11" s="33">
        <v>15000000</v>
      </c>
      <c r="I11" s="30"/>
      <c r="J11" s="30"/>
      <c r="K11" s="74"/>
      <c r="L11" s="78"/>
      <c r="M11" s="41" t="s">
        <v>75</v>
      </c>
      <c r="N11" s="2"/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13" ht="38.25">
      <c r="A12" s="84"/>
      <c r="B12" s="87"/>
      <c r="C12" s="12" t="s">
        <v>67</v>
      </c>
      <c r="D12" s="13" t="s">
        <v>68</v>
      </c>
      <c r="E12" s="13" t="s">
        <v>69</v>
      </c>
      <c r="F12" s="18">
        <v>1</v>
      </c>
      <c r="G12" s="71"/>
      <c r="H12" s="33">
        <v>10000000</v>
      </c>
      <c r="I12" s="30"/>
      <c r="J12" s="30"/>
      <c r="K12" s="74"/>
      <c r="L12" s="78"/>
      <c r="M12" s="41"/>
    </row>
    <row r="13" spans="1:72" s="4" customFormat="1" ht="102">
      <c r="A13" s="84"/>
      <c r="B13" s="87"/>
      <c r="C13" s="12" t="s">
        <v>30</v>
      </c>
      <c r="D13" s="13" t="s">
        <v>31</v>
      </c>
      <c r="E13" s="13" t="s">
        <v>32</v>
      </c>
      <c r="F13" s="17">
        <v>0.3</v>
      </c>
      <c r="G13" s="71"/>
      <c r="H13" s="33">
        <v>5000000</v>
      </c>
      <c r="I13" s="30"/>
      <c r="J13" s="30"/>
      <c r="K13" s="74"/>
      <c r="L13" s="78"/>
      <c r="M13" s="41"/>
      <c r="N13" s="2"/>
      <c r="O13" s="2"/>
      <c r="P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4" customFormat="1" ht="102">
      <c r="A14" s="84"/>
      <c r="B14" s="87"/>
      <c r="C14" s="12" t="s">
        <v>33</v>
      </c>
      <c r="D14" s="13" t="s">
        <v>34</v>
      </c>
      <c r="E14" s="13" t="s">
        <v>35</v>
      </c>
      <c r="F14" s="17">
        <v>0.35</v>
      </c>
      <c r="G14" s="71"/>
      <c r="H14" s="33">
        <v>17500000</v>
      </c>
      <c r="I14" s="30"/>
      <c r="J14" s="30"/>
      <c r="K14" s="74"/>
      <c r="L14" s="78"/>
      <c r="M14" s="41"/>
      <c r="N14" s="2"/>
      <c r="O14" s="2"/>
      <c r="P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4" customFormat="1" ht="89.25">
      <c r="A15" s="84"/>
      <c r="B15" s="87"/>
      <c r="C15" s="12" t="s">
        <v>36</v>
      </c>
      <c r="D15" s="13" t="s">
        <v>37</v>
      </c>
      <c r="E15" s="13" t="s">
        <v>38</v>
      </c>
      <c r="F15" s="18">
        <v>5</v>
      </c>
      <c r="G15" s="71"/>
      <c r="H15" s="33">
        <v>5000000</v>
      </c>
      <c r="I15" s="30"/>
      <c r="J15" s="30"/>
      <c r="K15" s="74"/>
      <c r="L15" s="78"/>
      <c r="M15" s="41"/>
      <c r="N15" s="2"/>
      <c r="O15" s="2"/>
      <c r="P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4" customFormat="1" ht="114.75">
      <c r="A16" s="84"/>
      <c r="B16" s="87"/>
      <c r="C16" s="12" t="s">
        <v>39</v>
      </c>
      <c r="D16" s="13" t="s">
        <v>40</v>
      </c>
      <c r="E16" s="13" t="s">
        <v>41</v>
      </c>
      <c r="F16" s="18">
        <v>3</v>
      </c>
      <c r="G16" s="72"/>
      <c r="H16" s="33">
        <v>5000000</v>
      </c>
      <c r="I16" s="30"/>
      <c r="J16" s="30"/>
      <c r="K16" s="75"/>
      <c r="L16" s="79"/>
      <c r="M16" s="42"/>
      <c r="N16" s="2"/>
      <c r="O16" s="2"/>
      <c r="P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4" customFormat="1" ht="63.75">
      <c r="A17" s="84"/>
      <c r="B17" s="87"/>
      <c r="C17" s="12" t="s">
        <v>42</v>
      </c>
      <c r="D17" s="13" t="s">
        <v>43</v>
      </c>
      <c r="E17" s="13" t="s">
        <v>44</v>
      </c>
      <c r="F17" s="18">
        <v>1</v>
      </c>
      <c r="G17" s="69" t="s">
        <v>77</v>
      </c>
      <c r="H17" s="33">
        <v>10000000</v>
      </c>
      <c r="I17" s="30"/>
      <c r="J17" s="30"/>
      <c r="K17" s="76">
        <f>SUM(H17:I25)</f>
        <v>80000000</v>
      </c>
      <c r="L17" s="80" t="str">
        <f>L9</f>
        <v>Edwin Mora - Coordinador Casa de Justicia</v>
      </c>
      <c r="M17" s="15"/>
      <c r="N17" s="2"/>
      <c r="O17" s="2"/>
      <c r="P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4" customFormat="1" ht="102">
      <c r="A18" s="84"/>
      <c r="B18" s="87"/>
      <c r="C18" s="12" t="s">
        <v>45</v>
      </c>
      <c r="D18" s="13" t="s">
        <v>46</v>
      </c>
      <c r="E18" s="13" t="s">
        <v>47</v>
      </c>
      <c r="F18" s="17">
        <v>1</v>
      </c>
      <c r="G18" s="69"/>
      <c r="H18" s="33">
        <v>10000000</v>
      </c>
      <c r="I18" s="30"/>
      <c r="J18" s="30"/>
      <c r="K18" s="74"/>
      <c r="L18" s="78"/>
      <c r="M18" s="15"/>
      <c r="N18" s="2"/>
      <c r="O18" s="2"/>
      <c r="P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4" customFormat="1" ht="89.25">
      <c r="A19" s="84"/>
      <c r="B19" s="87"/>
      <c r="C19" s="12" t="s">
        <v>48</v>
      </c>
      <c r="D19" s="13" t="s">
        <v>49</v>
      </c>
      <c r="E19" s="13" t="s">
        <v>50</v>
      </c>
      <c r="F19" s="17">
        <v>1</v>
      </c>
      <c r="G19" s="69"/>
      <c r="H19" s="33">
        <v>10000000</v>
      </c>
      <c r="I19" s="30"/>
      <c r="J19" s="30"/>
      <c r="K19" s="74"/>
      <c r="L19" s="78"/>
      <c r="M19" s="15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4" customFormat="1" ht="89.25">
      <c r="A20" s="84"/>
      <c r="B20" s="87"/>
      <c r="C20" s="12" t="s">
        <v>51</v>
      </c>
      <c r="D20" s="13" t="s">
        <v>52</v>
      </c>
      <c r="E20" s="13" t="s">
        <v>53</v>
      </c>
      <c r="F20" s="17">
        <v>0.01</v>
      </c>
      <c r="G20" s="69"/>
      <c r="H20" s="33">
        <v>10000000</v>
      </c>
      <c r="I20" s="30"/>
      <c r="J20" s="30"/>
      <c r="K20" s="74"/>
      <c r="L20" s="78"/>
      <c r="M20" s="15"/>
      <c r="N20" s="2"/>
      <c r="O20" s="2"/>
      <c r="P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4" customFormat="1" ht="63.75">
      <c r="A21" s="84"/>
      <c r="B21" s="87"/>
      <c r="C21" s="12" t="s">
        <v>54</v>
      </c>
      <c r="D21" s="13" t="s">
        <v>55</v>
      </c>
      <c r="E21" s="13" t="s">
        <v>56</v>
      </c>
      <c r="F21" s="17">
        <v>0.01</v>
      </c>
      <c r="G21" s="69"/>
      <c r="H21" s="33">
        <v>10000000</v>
      </c>
      <c r="I21" s="30"/>
      <c r="J21" s="30"/>
      <c r="K21" s="74"/>
      <c r="L21" s="78"/>
      <c r="M21" s="15"/>
      <c r="N21" s="2"/>
      <c r="O21" s="2"/>
      <c r="P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4" customFormat="1" ht="38.25">
      <c r="A22" s="84"/>
      <c r="B22" s="87"/>
      <c r="C22" s="12" t="s">
        <v>57</v>
      </c>
      <c r="D22" s="13" t="s">
        <v>58</v>
      </c>
      <c r="E22" s="13" t="s">
        <v>59</v>
      </c>
      <c r="F22" s="17">
        <v>0.01</v>
      </c>
      <c r="G22" s="69"/>
      <c r="H22" s="33">
        <v>10000000</v>
      </c>
      <c r="I22" s="30"/>
      <c r="J22" s="30"/>
      <c r="K22" s="74"/>
      <c r="L22" s="78"/>
      <c r="M22" s="15"/>
      <c r="N22" s="2"/>
      <c r="O22" s="2"/>
      <c r="P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13" ht="89.25">
      <c r="A23" s="84"/>
      <c r="B23" s="87"/>
      <c r="C23" s="12" t="s">
        <v>60</v>
      </c>
      <c r="D23" s="13" t="s">
        <v>61</v>
      </c>
      <c r="E23" s="13" t="s">
        <v>62</v>
      </c>
      <c r="F23" s="17">
        <v>0.01</v>
      </c>
      <c r="G23" s="69"/>
      <c r="H23" s="33">
        <v>10000000</v>
      </c>
      <c r="I23" s="30"/>
      <c r="J23" s="30"/>
      <c r="K23" s="74"/>
      <c r="L23" s="78"/>
      <c r="M23" s="15"/>
    </row>
    <row r="24" spans="1:13" ht="63.75">
      <c r="A24" s="84"/>
      <c r="B24" s="87"/>
      <c r="C24" s="89" t="s">
        <v>63</v>
      </c>
      <c r="D24" s="90" t="s">
        <v>64</v>
      </c>
      <c r="E24" s="13" t="s">
        <v>65</v>
      </c>
      <c r="F24" s="19">
        <v>1</v>
      </c>
      <c r="G24" s="69"/>
      <c r="H24" s="33">
        <v>10000000</v>
      </c>
      <c r="I24" s="30"/>
      <c r="J24" s="30"/>
      <c r="K24" s="74"/>
      <c r="L24" s="78"/>
      <c r="M24" s="15"/>
    </row>
    <row r="25" spans="1:13" ht="30" customHeight="1">
      <c r="A25" s="84"/>
      <c r="B25" s="87"/>
      <c r="C25" s="89"/>
      <c r="D25" s="90"/>
      <c r="E25" s="13" t="s">
        <v>66</v>
      </c>
      <c r="F25" s="18">
        <v>1</v>
      </c>
      <c r="G25" s="69"/>
      <c r="H25" s="30">
        <v>0</v>
      </c>
      <c r="I25" s="30"/>
      <c r="J25" s="30"/>
      <c r="K25" s="75"/>
      <c r="L25" s="79"/>
      <c r="M25" s="15"/>
    </row>
    <row r="26" spans="1:13" ht="90.75" thickBot="1">
      <c r="A26" s="85"/>
      <c r="B26" s="88"/>
      <c r="C26" s="22" t="s">
        <v>70</v>
      </c>
      <c r="D26" s="23" t="s">
        <v>71</v>
      </c>
      <c r="E26" s="23" t="s">
        <v>72</v>
      </c>
      <c r="F26" s="24">
        <v>1</v>
      </c>
      <c r="G26" s="31" t="s">
        <v>78</v>
      </c>
      <c r="H26" s="34">
        <v>100000000</v>
      </c>
      <c r="I26" s="35"/>
      <c r="J26" s="35"/>
      <c r="K26" s="34">
        <f>I26+H26</f>
        <v>100000000</v>
      </c>
      <c r="L26" s="25" t="s">
        <v>81</v>
      </c>
      <c r="M26" s="26"/>
    </row>
    <row r="27" spans="1:13" ht="18.75" thickBot="1">
      <c r="A27" s="81" t="s">
        <v>76</v>
      </c>
      <c r="B27" s="82"/>
      <c r="C27" s="82"/>
      <c r="D27" s="82"/>
      <c r="E27" s="82"/>
      <c r="F27" s="82"/>
      <c r="G27" s="82"/>
      <c r="H27" s="27">
        <f>SUM(H10:H26)</f>
        <v>250000000</v>
      </c>
      <c r="I27" s="28"/>
      <c r="J27" s="28"/>
      <c r="K27" s="27">
        <f>SUM(K9:K26)</f>
        <v>250000000</v>
      </c>
      <c r="L27" s="28"/>
      <c r="M27" s="29"/>
    </row>
  </sheetData>
  <sheetProtection/>
  <mergeCells count="29">
    <mergeCell ref="L9:L16"/>
    <mergeCell ref="L17:L25"/>
    <mergeCell ref="A27:G27"/>
    <mergeCell ref="A9:A26"/>
    <mergeCell ref="B9:B26"/>
    <mergeCell ref="C24:C25"/>
    <mergeCell ref="D24:D25"/>
    <mergeCell ref="G17:G25"/>
    <mergeCell ref="G9:G16"/>
    <mergeCell ref="K9:K16"/>
    <mergeCell ref="K17:K25"/>
    <mergeCell ref="L6:L8"/>
    <mergeCell ref="H7:H8"/>
    <mergeCell ref="I7:J7"/>
    <mergeCell ref="K7:K8"/>
    <mergeCell ref="B6:B8"/>
    <mergeCell ref="C6:C8"/>
    <mergeCell ref="D6:D8"/>
    <mergeCell ref="H6:K6"/>
    <mergeCell ref="M9:M16"/>
    <mergeCell ref="M6:M8"/>
    <mergeCell ref="A1:C1"/>
    <mergeCell ref="A2:C2"/>
    <mergeCell ref="A3:C3"/>
    <mergeCell ref="A4:C4"/>
    <mergeCell ref="E6:E7"/>
    <mergeCell ref="F6:F8"/>
    <mergeCell ref="G6:G8"/>
    <mergeCell ref="A6:A8"/>
  </mergeCells>
  <printOptions/>
  <pageMargins left="0.15748031496062992" right="0.15748031496062992" top="0.2362204724409449" bottom="0.2755905511811024" header="0.15748031496062992" footer="0.1968503937007874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2009-11-27T14:52:43Z</cp:lastPrinted>
  <dcterms:created xsi:type="dcterms:W3CDTF">2009-09-17T12:45:19Z</dcterms:created>
  <dcterms:modified xsi:type="dcterms:W3CDTF">2009-12-16T16:04:29Z</dcterms:modified>
  <cp:category/>
  <cp:version/>
  <cp:contentType/>
  <cp:contentStatus/>
</cp:coreProperties>
</file>