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PRM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<sst xmlns="http://schemas.openxmlformats.org/spreadsheetml/2006/main" count="72" uniqueCount="67">
  <si>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PLAN DE DESARROLLO  QUEREMOS MAS PODEMOS MAS 2008-2011</t>
  </si>
  <si>
    <t>Presupuesto por Resultados. Municipio de Pasto.  2010</t>
  </si>
  <si>
    <t>EJE ESTRATEGICO AMBIENTE, SERVICIOS PUBLICOS Y GESTION DEL RIESGO</t>
  </si>
  <si>
    <t>PROGRAMA  GESTION INTEGRAL DE RESIDUOS SOLIDOS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</si>
  <si>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</si>
  <si>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</si>
  <si>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</si>
  <si>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</si>
  <si>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</si>
  <si>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</si>
  <si>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</si>
  <si>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</si>
  <si>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</si>
  <si>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</si>
  <si>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</si>
  <si>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</si>
  <si>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</si>
  <si>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</si>
  <si>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</si>
  <si>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Inadecuado manejo y disposición final de residuos sólidos y baja cultura ciudadana, con énfasis en el sector rural</t>
  </si>
  <si>
    <t>Optimizar la gestión integral y el manejo de los residuos sólidos</t>
  </si>
  <si>
    <t>Formulación, gestión e implementación de proyectos y acciones prioritarias contenidas en la  primera fase (a corto plazo) del Plan de Gestión Integral de Residuos Sólidos.</t>
  </si>
  <si>
    <t>Se implementará una nueva escombrera municipal.</t>
  </si>
  <si>
    <t>Se implementará 1 proyecto para el aprovechamiento de los escombros depositados en la escombrera municipal.</t>
  </si>
  <si>
    <t>Proyecto para el aprovechamiento de los escombros depositados  en la escombrera implementado.</t>
  </si>
  <si>
    <t>Se implementará 1 proyecto para la gestión integral en el manejo de lodos producto del mantenimiento del sistema de alcantarillado.</t>
  </si>
  <si>
    <t xml:space="preserve">Proyecto para la gestión integral en el manejo de lodos producto del mantenimiento del sistema de alcantarillado implementado.  </t>
  </si>
  <si>
    <t xml:space="preserve">Se fortalecerá empresarialmente a  5 grupos de recicladores  existentes </t>
  </si>
  <si>
    <t>Grupos de recicladores fortalecidos empresarialmente.</t>
  </si>
  <si>
    <t>Se implementará 1 programa interinstitucional de  cultura ciudadana enfocado al manejo integral de los residuos sólidos.</t>
  </si>
  <si>
    <t>Número de personas que acceden a mecanismos de solución de conflictos.</t>
  </si>
  <si>
    <t>Se recolectará y dispondrá adecuadamente el 100% (220 toneladas mes) de los residuos sólidos domésticos generados por el municipio de Pasto en la zona urbana.</t>
  </si>
  <si>
    <t>Porcentaje de residuos sólidos domésticos generados en la zona urbana manejados integralmente.</t>
  </si>
  <si>
    <t>Se acompañará al 20% de las Instituciones Educativas Públicas  para que incluyan la temática del manejo de residuos sólidos en su formación ambiental  dentro de los Proyectos ambientales escolares  - PRAES.</t>
  </si>
  <si>
    <t>Porcentaje de Instituciones Educativas Públicas acompañadas que incluyan la temática del manejo de residuos sólidos en sus PRAES</t>
  </si>
  <si>
    <t xml:space="preserve">Se sensibilizará para que el 20% de los usuarios del servicio de aseo realice la  separación en la fuente. </t>
  </si>
  <si>
    <t>Porcentaje de usuarios  del servicio de aseo que realizan  separación en la fuente.</t>
  </si>
  <si>
    <t>Se sensibilizará para que al 40% de los grandes generadores separen y almacenen adecuadamente los residuos sólidos generados en la fuente.</t>
  </si>
  <si>
    <t>Porcentaje de grandes generadores  que separen y almacenen adecuadamente los residuos sólidos generados en la fuente.</t>
  </si>
  <si>
    <t xml:space="preserve">Se sensibilizará para que el 40% de los usuarios residenciales y pequeños generadores separen y almacenen adecuadamente los residuos sólidos generados en la fuente. </t>
  </si>
  <si>
    <t>Porcentaje de usuarios residenciales y pequeños generadores que separan  y almacenan adecuadamente los residuos sólidos generados en la fuente.</t>
  </si>
  <si>
    <t>Se aprovechará como mínimo el 12% de los residuos sólidos orgánicos generados en el Municipio de pasto hasta lograr los porcentajes indicativos del plan   de gestión de residuos sólidos.</t>
  </si>
  <si>
    <t>Porcentaje de residuos sólidos orgánicos  aprovechados.</t>
  </si>
  <si>
    <t>Se aprovechará como minimo12% de los residuos sólidos inorgánicos generados en el Municipio. pasto hasta lograr los porcentajes indicativos del plan   de gestión de residuos sólidos.</t>
  </si>
  <si>
    <t>Porcentaje de residuos sólidos inorgánicos totales aprovechados.</t>
  </si>
  <si>
    <t>Se manejará de forma integral la recolección y disposición del 5% de envases de agroquímicos generados en el sector rural.</t>
  </si>
  <si>
    <t>Porcentaje de envases de agroquímicos manejados de forma integral en su recolección y disposición.</t>
  </si>
  <si>
    <t>Se implementará 5 comités de Desarrollo y Control Social para  la veeduría en la prestación del servicio de aseo.</t>
  </si>
  <si>
    <t xml:space="preserve">Comités de desarrollo y control social implementados. </t>
  </si>
  <si>
    <t>Incremento de la disposición final y aprovechamiento adecuado de los residuos sólidos en el sector rural.</t>
  </si>
  <si>
    <t>Se implementará en el 50% (9)  de las cabeceras corregimentales procesos para la gestión adecuada de residuos sólidos.</t>
  </si>
  <si>
    <t>Cabeceras corregimentales que implementan procesos de gestión adecuada de residuos sólidos.</t>
  </si>
  <si>
    <t>Incremento de los m3 de escombros dispuestos y manejados adecuadamente.</t>
  </si>
  <si>
    <t>Se recolectará y se dispondrá adecuadamente el 100% de escombros depositados clandestinamente en espacios públicos de la ciudad de Pasto.</t>
  </si>
  <si>
    <t>Porcentaje de escombros recolectados y depositados adecuadamente</t>
  </si>
  <si>
    <t>Implementación del sistema de tratamiento que remueva  mínimo el 80% de la carga contaminante de los lixiviados generados en el relleno sanitario.</t>
  </si>
  <si>
    <t>Se implementará un sistema de tratamiento que remueva el 80% de la carga contaminante de los lixiviados generados  por el relleno sanitario</t>
  </si>
  <si>
    <t>Porcentaje de remoción  de carga contaminante de los lixiviados generados  por el relleno sanitario</t>
  </si>
  <si>
    <t>OBSERVACIONES</t>
  </si>
  <si>
    <t>Nueva escombrera municipal implementada.</t>
  </si>
  <si>
    <t>Empopasto</t>
  </si>
  <si>
    <t>Emas</t>
  </si>
  <si>
    <t>Mejoramiento de la gestión integral de residuos sólidos en el Municipio de Pasto</t>
  </si>
  <si>
    <t>Maria Alejandra Pantoja Rodriguez.</t>
  </si>
  <si>
    <t>EMAS</t>
  </si>
  <si>
    <t>T O  T  A  L</t>
  </si>
  <si>
    <t>Donde se encuentran 2 proyectos de cabildos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</si>
</sst>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\ _€_-;\-* #,##0.0\ _€_-;_-* &quot;-&quot;??\ _€_-;_-@_-"/>
    <numFmt numFmtId="173" formatCode="_-* #,##0\ _€_-;\-* #,##0\ _€_-;_-* &quot;-&quot;??\ _€_-;_-@_-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</numFmts>
  <fonts count="2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4" borderId="0" xfId="0" applyFont="1" applyFill="1" applyAlignment="1">
      <alignment vertical="center" wrapText="1"/>
    </xf>
    <xf numFmtId="0" fontId="4" fillId="24" borderId="0" xfId="51" applyFont="1" applyFill="1" applyAlignment="1">
      <alignment horizontal="left" vertical="center" wrapText="1"/>
      <protection/>
    </xf>
    <xf numFmtId="0" fontId="2" fillId="24" borderId="0" xfId="51" applyFont="1" applyFill="1" applyAlignment="1">
      <alignment vertical="center" wrapText="1"/>
      <protection/>
    </xf>
    <xf numFmtId="0" fontId="2" fillId="0" borderId="0" xfId="51" applyFont="1" applyAlignment="1">
      <alignment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51" applyFont="1" applyAlignment="1">
      <alignment horizontal="center" vertical="center" wrapText="1"/>
      <protection/>
    </xf>
    <xf numFmtId="0" fontId="0" fillId="24" borderId="0" xfId="51" applyFont="1" applyFill="1" applyAlignment="1">
      <alignment horizontal="center" vertical="center" wrapText="1"/>
      <protection/>
    </xf>
    <xf numFmtId="0" fontId="0" fillId="0" borderId="10" xfId="51" applyFont="1" applyBorder="1" applyAlignment="1">
      <alignment horizontal="justify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wrapText="1"/>
      <protection/>
    </xf>
    <xf numFmtId="3" fontId="0" fillId="0" borderId="10" xfId="51" applyNumberFormat="1" applyFont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 wrapText="1"/>
      <protection/>
    </xf>
    <xf numFmtId="3" fontId="0" fillId="0" borderId="10" xfId="54" applyNumberFormat="1" applyFont="1" applyBorder="1" applyAlignment="1">
      <alignment horizontal="center" vertical="center" wrapText="1"/>
    </xf>
    <xf numFmtId="4" fontId="0" fillId="0" borderId="10" xfId="51" applyNumberFormat="1" applyFont="1" applyBorder="1" applyAlignment="1">
      <alignment horizontal="center" vertical="center" wrapText="1"/>
      <protection/>
    </xf>
    <xf numFmtId="9" fontId="0" fillId="0" borderId="10" xfId="54" applyFont="1" applyBorder="1" applyAlignment="1">
      <alignment horizontal="center" vertical="center" wrapText="1"/>
    </xf>
    <xf numFmtId="9" fontId="0" fillId="24" borderId="10" xfId="51" applyNumberFormat="1" applyFont="1" applyFill="1" applyBorder="1" applyAlignment="1">
      <alignment horizontal="center" vertical="center" wrapText="1"/>
      <protection/>
    </xf>
    <xf numFmtId="9" fontId="0" fillId="0" borderId="10" xfId="51" applyNumberFormat="1" applyFont="1" applyBorder="1" applyAlignment="1">
      <alignment horizontal="center" vertical="center" wrapText="1"/>
      <protection/>
    </xf>
    <xf numFmtId="4" fontId="0" fillId="0" borderId="10" xfId="51" applyNumberFormat="1" applyFont="1" applyBorder="1" applyAlignment="1">
      <alignment horizontal="center" vertical="center"/>
      <protection/>
    </xf>
    <xf numFmtId="3" fontId="0" fillId="24" borderId="1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Alignment="1">
      <alignment wrapText="1"/>
      <protection/>
    </xf>
    <xf numFmtId="3" fontId="0" fillId="0" borderId="10" xfId="46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51" applyNumberFormat="1" applyFont="1" applyAlignment="1">
      <alignment horizontal="center" vertical="center" wrapText="1"/>
      <protection/>
    </xf>
    <xf numFmtId="0" fontId="2" fillId="0" borderId="0" xfId="51" applyFont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justify" vertical="center" wrapText="1"/>
      <protection/>
    </xf>
    <xf numFmtId="0" fontId="0" fillId="0" borderId="14" xfId="51" applyFont="1" applyBorder="1" applyAlignment="1">
      <alignment horizontal="justify" vertical="center" wrapText="1"/>
      <protection/>
    </xf>
    <xf numFmtId="9" fontId="0" fillId="0" borderId="14" xfId="51" applyNumberFormat="1" applyFont="1" applyBorder="1" applyAlignment="1">
      <alignment horizontal="center" vertical="center" wrapText="1"/>
      <protection/>
    </xf>
    <xf numFmtId="3" fontId="0" fillId="0" borderId="14" xfId="51" applyNumberFormat="1" applyFont="1" applyBorder="1" applyAlignment="1">
      <alignment horizontal="center" vertical="center" wrapText="1"/>
      <protection/>
    </xf>
    <xf numFmtId="0" fontId="1" fillId="22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2" fillId="0" borderId="16" xfId="51" applyFont="1" applyBorder="1" applyAlignment="1">
      <alignment wrapText="1"/>
      <protection/>
    </xf>
    <xf numFmtId="3" fontId="4" fillId="0" borderId="17" xfId="51" applyNumberFormat="1" applyFont="1" applyBorder="1" applyAlignment="1">
      <alignment horizontal="center" vertical="center" wrapText="1"/>
      <protection/>
    </xf>
    <xf numFmtId="0" fontId="4" fillId="0" borderId="17" xfId="51" applyFont="1" applyBorder="1" applyAlignment="1">
      <alignment wrapText="1"/>
      <protection/>
    </xf>
    <xf numFmtId="0" fontId="4" fillId="0" borderId="18" xfId="51" applyFont="1" applyBorder="1" applyAlignment="1">
      <alignment wrapText="1"/>
      <protection/>
    </xf>
    <xf numFmtId="3" fontId="0" fillId="0" borderId="10" xfId="0" applyNumberFormat="1" applyBorder="1" applyAlignment="1">
      <alignment horizontal="center" vertical="center" wrapText="1"/>
    </xf>
    <xf numFmtId="0" fontId="0" fillId="0" borderId="13" xfId="51" applyFont="1" applyBorder="1" applyAlignment="1">
      <alignment horizontal="justify" vertical="center" wrapText="1"/>
      <protection/>
    </xf>
    <xf numFmtId="9" fontId="0" fillId="0" borderId="13" xfId="54" applyFont="1" applyBorder="1" applyAlignment="1">
      <alignment horizontal="center" vertical="center" wrapText="1"/>
    </xf>
    <xf numFmtId="3" fontId="0" fillId="0" borderId="13" xfId="46" applyNumberFormat="1" applyFont="1" applyBorder="1" applyAlignment="1">
      <alignment horizontal="center" vertical="center" wrapText="1"/>
    </xf>
    <xf numFmtId="3" fontId="0" fillId="0" borderId="13" xfId="51" applyNumberFormat="1" applyFont="1" applyBorder="1" applyAlignment="1">
      <alignment horizontal="center" vertical="center" wrapText="1"/>
      <protection/>
    </xf>
    <xf numFmtId="173" fontId="0" fillId="0" borderId="13" xfId="46" applyNumberFormat="1" applyFont="1" applyBorder="1" applyAlignment="1">
      <alignment horizontal="center" vertical="center" wrapText="1"/>
    </xf>
    <xf numFmtId="0" fontId="0" fillId="0" borderId="19" xfId="51" applyFont="1" applyBorder="1" applyAlignment="1">
      <alignment horizontal="center" vertical="center" wrapText="1"/>
      <protection/>
    </xf>
    <xf numFmtId="0" fontId="1" fillId="22" borderId="15" xfId="0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3" fontId="2" fillId="25" borderId="15" xfId="0" applyNumberFormat="1" applyFont="1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 wrapText="1"/>
      <protection/>
    </xf>
    <xf numFmtId="0" fontId="4" fillId="0" borderId="20" xfId="51" applyFont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3" fontId="2" fillId="0" borderId="21" xfId="51" applyNumberFormat="1" applyFont="1" applyBorder="1" applyAlignment="1">
      <alignment horizontal="center" vertical="center" wrapText="1"/>
      <protection/>
    </xf>
    <xf numFmtId="0" fontId="1" fillId="22" borderId="12" xfId="0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5" xfId="0" applyNumberFormat="1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22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0" fillId="0" borderId="14" xfId="51" applyFont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3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1"/>
  <sheetViews>
    <sheetView tabSelected="1" zoomScale="85" zoomScaleNormal="85" zoomScalePageLayoutView="0" workbookViewId="0" topLeftCell="A1">
      <selection activeCell="A4" sqref="A4:C4"/>
    </sheetView>
  </sheetViews>
  <sheetFormatPr defaultColWidth="11.421875" defaultRowHeight="12.75"/>
  <cols>
    <col min="1" max="1" width="15.57421875" style="5" customWidth="1"/>
    <col min="2" max="2" width="17.8515625" style="5" customWidth="1"/>
    <col min="3" max="3" width="19.57421875" style="5" customWidth="1"/>
    <col min="4" max="4" width="28.7109375" style="5" customWidth="1"/>
    <col min="5" max="5" width="27.8515625" style="5" customWidth="1"/>
    <col min="6" max="6" width="12.00390625" style="5" customWidth="1"/>
    <col min="7" max="7" width="18.57421875" style="5" customWidth="1"/>
    <col min="8" max="8" width="17.140625" style="30" bestFit="1" customWidth="1"/>
    <col min="9" max="9" width="14.28125" style="30" customWidth="1"/>
    <col min="10" max="10" width="13.00390625" style="31" customWidth="1"/>
    <col min="11" max="11" width="14.00390625" style="31" customWidth="1"/>
    <col min="12" max="13" width="17.57421875" style="5" customWidth="1"/>
    <col min="14" max="16384" width="11.421875" style="5" customWidth="1"/>
  </cols>
  <sheetData>
    <row r="1" spans="1:11" s="1" customFormat="1" ht="12.75">
      <c r="A1" s="79" t="s">
        <v>0</v>
      </c>
      <c r="B1" s="80"/>
      <c r="C1" s="81"/>
      <c r="H1" s="28"/>
      <c r="I1" s="28"/>
      <c r="J1" s="29"/>
      <c r="K1" s="29"/>
    </row>
    <row r="2" spans="1:11" s="1" customFormat="1" ht="12.75">
      <c r="A2" s="82" t="s">
        <v>1</v>
      </c>
      <c r="B2" s="83"/>
      <c r="C2" s="84"/>
      <c r="H2" s="28"/>
      <c r="I2" s="28"/>
      <c r="J2" s="29"/>
      <c r="K2" s="29"/>
    </row>
    <row r="3" spans="1:57" s="2" customFormat="1" ht="12">
      <c r="A3" s="85" t="s">
        <v>2</v>
      </c>
      <c r="B3" s="86"/>
      <c r="C3" s="87"/>
      <c r="F3" s="1"/>
      <c r="G3" s="1"/>
      <c r="H3" s="28"/>
      <c r="I3" s="28"/>
      <c r="J3" s="29"/>
      <c r="K3" s="2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s="2" customFormat="1" ht="13.5" thickBot="1">
      <c r="A4" s="88" t="s">
        <v>3</v>
      </c>
      <c r="B4" s="89"/>
      <c r="C4" s="90"/>
      <c r="F4" s="1"/>
      <c r="G4" s="1"/>
      <c r="H4" s="28"/>
      <c r="I4" s="28"/>
      <c r="J4" s="29"/>
      <c r="K4" s="2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64" s="4" customFormat="1" ht="12.75" thickBot="1">
      <c r="A5" s="3"/>
      <c r="C5" s="3"/>
      <c r="D5" s="3"/>
      <c r="E5" s="3"/>
      <c r="F5" s="3"/>
      <c r="G5" s="5"/>
      <c r="H5" s="30"/>
      <c r="I5" s="30"/>
      <c r="J5" s="31"/>
      <c r="K5" s="3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72" s="2" customFormat="1" ht="12.75" customHeight="1">
      <c r="A6" s="76" t="s">
        <v>4</v>
      </c>
      <c r="B6" s="38" t="s">
        <v>5</v>
      </c>
      <c r="C6" s="38" t="s">
        <v>6</v>
      </c>
      <c r="D6" s="63" t="s">
        <v>7</v>
      </c>
      <c r="E6" s="63" t="s">
        <v>8</v>
      </c>
      <c r="F6" s="64" t="s">
        <v>9</v>
      </c>
      <c r="G6" s="67" t="s">
        <v>10</v>
      </c>
      <c r="H6" s="14" t="s">
        <v>11</v>
      </c>
      <c r="I6" s="14"/>
      <c r="J6" s="14"/>
      <c r="K6" s="14"/>
      <c r="L6" s="73" t="s">
        <v>12</v>
      </c>
      <c r="M6" s="70" t="s">
        <v>58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6" customFormat="1" ht="12.75" customHeight="1">
      <c r="A7" s="77"/>
      <c r="B7" s="39"/>
      <c r="C7" s="39"/>
      <c r="D7" s="37"/>
      <c r="E7" s="37"/>
      <c r="F7" s="65"/>
      <c r="G7" s="68"/>
      <c r="H7" s="17" t="s">
        <v>13</v>
      </c>
      <c r="I7" s="15" t="s">
        <v>14</v>
      </c>
      <c r="J7" s="15"/>
      <c r="K7" s="16" t="s">
        <v>15</v>
      </c>
      <c r="L7" s="74"/>
      <c r="M7" s="7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6" customFormat="1" ht="24.75" thickBot="1">
      <c r="A8" s="78"/>
      <c r="B8" s="40"/>
      <c r="C8" s="40"/>
      <c r="D8" s="41"/>
      <c r="E8" s="53" t="s">
        <v>16</v>
      </c>
      <c r="F8" s="66"/>
      <c r="G8" s="69"/>
      <c r="H8" s="55"/>
      <c r="I8" s="55" t="s">
        <v>17</v>
      </c>
      <c r="J8" s="54" t="s">
        <v>18</v>
      </c>
      <c r="K8" s="54"/>
      <c r="L8" s="75"/>
      <c r="M8" s="7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64" s="8" customFormat="1" ht="34.5" customHeight="1">
      <c r="A9" s="59" t="s">
        <v>19</v>
      </c>
      <c r="B9" s="59" t="s">
        <v>20</v>
      </c>
      <c r="C9" s="59" t="s">
        <v>21</v>
      </c>
      <c r="D9" s="47" t="s">
        <v>22</v>
      </c>
      <c r="E9" s="47" t="s">
        <v>59</v>
      </c>
      <c r="F9" s="48">
        <v>0.5</v>
      </c>
      <c r="G9" s="59" t="s">
        <v>62</v>
      </c>
      <c r="H9" s="49">
        <v>100000000</v>
      </c>
      <c r="I9" s="50"/>
      <c r="J9" s="18"/>
      <c r="K9" s="51">
        <f>I9+H9</f>
        <v>100000000</v>
      </c>
      <c r="L9" s="59" t="s">
        <v>63</v>
      </c>
      <c r="M9" s="5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8" customFormat="1" ht="51">
      <c r="A10" s="56"/>
      <c r="B10" s="56"/>
      <c r="C10" s="56"/>
      <c r="D10" s="9" t="s">
        <v>23</v>
      </c>
      <c r="E10" s="9" t="s">
        <v>24</v>
      </c>
      <c r="F10" s="19">
        <v>1</v>
      </c>
      <c r="G10" s="57"/>
      <c r="H10" s="27">
        <v>6000000</v>
      </c>
      <c r="I10" s="13"/>
      <c r="J10" s="10"/>
      <c r="K10" s="46">
        <f>I10+H10</f>
        <v>6000000</v>
      </c>
      <c r="L10" s="57"/>
      <c r="M10" s="1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8" customFormat="1" ht="54" customHeight="1">
      <c r="A11" s="56"/>
      <c r="B11" s="56"/>
      <c r="C11" s="56"/>
      <c r="D11" s="9" t="s">
        <v>25</v>
      </c>
      <c r="E11" s="9" t="s">
        <v>26</v>
      </c>
      <c r="F11" s="19">
        <v>1</v>
      </c>
      <c r="G11" s="57"/>
      <c r="H11" s="27">
        <v>4000000</v>
      </c>
      <c r="I11" s="27">
        <v>10000000</v>
      </c>
      <c r="J11" s="10" t="s">
        <v>60</v>
      </c>
      <c r="K11" s="46">
        <f aca="true" t="shared" si="0" ref="K11:K25">I11+H11</f>
        <v>14000000</v>
      </c>
      <c r="L11" s="57"/>
      <c r="M11" s="1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8" customFormat="1" ht="54" customHeight="1">
      <c r="A12" s="56"/>
      <c r="B12" s="56"/>
      <c r="C12" s="56"/>
      <c r="D12" s="9" t="s">
        <v>27</v>
      </c>
      <c r="E12" s="9" t="s">
        <v>28</v>
      </c>
      <c r="F12" s="20">
        <v>1</v>
      </c>
      <c r="G12" s="57"/>
      <c r="H12" s="27">
        <v>10000000</v>
      </c>
      <c r="I12" s="13"/>
      <c r="J12" s="10"/>
      <c r="K12" s="46">
        <f t="shared" si="0"/>
        <v>10000000</v>
      </c>
      <c r="L12" s="57"/>
      <c r="M12" s="1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8" customFormat="1" ht="54" customHeight="1">
      <c r="A13" s="56"/>
      <c r="B13" s="56"/>
      <c r="C13" s="56"/>
      <c r="D13" s="9" t="s">
        <v>29</v>
      </c>
      <c r="E13" s="9" t="s">
        <v>30</v>
      </c>
      <c r="F13" s="21">
        <v>0.9</v>
      </c>
      <c r="G13" s="57"/>
      <c r="H13" s="27">
        <v>20000000</v>
      </c>
      <c r="I13" s="27">
        <v>20000000</v>
      </c>
      <c r="J13" s="10" t="s">
        <v>61</v>
      </c>
      <c r="K13" s="46">
        <f t="shared" si="0"/>
        <v>40000000</v>
      </c>
      <c r="L13" s="57"/>
      <c r="M13" s="1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8" customFormat="1" ht="82.5" customHeight="1">
      <c r="A14" s="56"/>
      <c r="B14" s="56"/>
      <c r="C14" s="56"/>
      <c r="D14" s="9" t="s">
        <v>31</v>
      </c>
      <c r="E14" s="9" t="s">
        <v>32</v>
      </c>
      <c r="F14" s="22">
        <v>1</v>
      </c>
      <c r="G14" s="57"/>
      <c r="H14" s="27">
        <v>3000000</v>
      </c>
      <c r="I14" s="13"/>
      <c r="J14" s="10"/>
      <c r="K14" s="46">
        <f t="shared" si="0"/>
        <v>3000000</v>
      </c>
      <c r="L14" s="57"/>
      <c r="M14" s="1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8" customFormat="1" ht="92.25" customHeight="1">
      <c r="A15" s="56"/>
      <c r="B15" s="56"/>
      <c r="C15" s="56"/>
      <c r="D15" s="9" t="s">
        <v>33</v>
      </c>
      <c r="E15" s="9" t="s">
        <v>34</v>
      </c>
      <c r="F15" s="22">
        <v>0.1</v>
      </c>
      <c r="G15" s="57"/>
      <c r="H15" s="27">
        <v>5000000</v>
      </c>
      <c r="I15" s="13"/>
      <c r="J15" s="10"/>
      <c r="K15" s="46">
        <f t="shared" si="0"/>
        <v>5000000</v>
      </c>
      <c r="L15" s="57"/>
      <c r="M15" s="1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13" s="7" customFormat="1" ht="51">
      <c r="A16" s="56"/>
      <c r="B16" s="56"/>
      <c r="C16" s="56"/>
      <c r="D16" s="9" t="s">
        <v>35</v>
      </c>
      <c r="E16" s="9" t="s">
        <v>36</v>
      </c>
      <c r="F16" s="22">
        <v>0.6</v>
      </c>
      <c r="G16" s="57"/>
      <c r="H16" s="13">
        <v>3000000</v>
      </c>
      <c r="I16" s="13"/>
      <c r="J16" s="10"/>
      <c r="K16" s="46">
        <f t="shared" si="0"/>
        <v>3000000</v>
      </c>
      <c r="L16" s="57"/>
      <c r="M16" s="11"/>
    </row>
    <row r="17" spans="1:13" s="7" customFormat="1" ht="63.75">
      <c r="A17" s="56"/>
      <c r="B17" s="56"/>
      <c r="C17" s="56"/>
      <c r="D17" s="9" t="s">
        <v>37</v>
      </c>
      <c r="E17" s="9" t="s">
        <v>38</v>
      </c>
      <c r="F17" s="22">
        <v>0.5</v>
      </c>
      <c r="G17" s="57"/>
      <c r="H17" s="13">
        <v>5000000</v>
      </c>
      <c r="I17" s="13"/>
      <c r="J17" s="10"/>
      <c r="K17" s="46">
        <f t="shared" si="0"/>
        <v>5000000</v>
      </c>
      <c r="L17" s="57"/>
      <c r="M17" s="11"/>
    </row>
    <row r="18" spans="1:13" s="7" customFormat="1" ht="76.5">
      <c r="A18" s="56"/>
      <c r="B18" s="56"/>
      <c r="C18" s="56"/>
      <c r="D18" s="9" t="s">
        <v>39</v>
      </c>
      <c r="E18" s="9" t="s">
        <v>40</v>
      </c>
      <c r="F18" s="22">
        <v>0.5</v>
      </c>
      <c r="G18" s="57"/>
      <c r="H18" s="13">
        <v>3000000</v>
      </c>
      <c r="I18" s="13"/>
      <c r="J18" s="10"/>
      <c r="K18" s="46">
        <f t="shared" si="0"/>
        <v>3000000</v>
      </c>
      <c r="L18" s="57"/>
      <c r="M18" s="11"/>
    </row>
    <row r="19" spans="1:13" ht="82.5" customHeight="1">
      <c r="A19" s="56" t="s">
        <v>19</v>
      </c>
      <c r="B19" s="56" t="s">
        <v>20</v>
      </c>
      <c r="C19" s="56" t="s">
        <v>21</v>
      </c>
      <c r="D19" s="9" t="s">
        <v>41</v>
      </c>
      <c r="E19" s="9" t="s">
        <v>42</v>
      </c>
      <c r="F19" s="22">
        <v>0.4</v>
      </c>
      <c r="G19" s="56" t="s">
        <v>62</v>
      </c>
      <c r="H19" s="13">
        <v>30000000</v>
      </c>
      <c r="I19" s="13"/>
      <c r="J19" s="10"/>
      <c r="K19" s="46">
        <f t="shared" si="0"/>
        <v>30000000</v>
      </c>
      <c r="L19" s="56" t="s">
        <v>63</v>
      </c>
      <c r="M19" s="12"/>
    </row>
    <row r="20" spans="1:13" ht="83.25" customHeight="1">
      <c r="A20" s="56"/>
      <c r="B20" s="56"/>
      <c r="C20" s="56"/>
      <c r="D20" s="9" t="s">
        <v>43</v>
      </c>
      <c r="E20" s="9" t="s">
        <v>44</v>
      </c>
      <c r="F20" s="22">
        <v>0.4</v>
      </c>
      <c r="G20" s="57"/>
      <c r="H20" s="13">
        <v>10000000</v>
      </c>
      <c r="I20" s="13"/>
      <c r="J20" s="10"/>
      <c r="K20" s="46">
        <f t="shared" si="0"/>
        <v>10000000</v>
      </c>
      <c r="L20" s="57"/>
      <c r="M20" s="12"/>
    </row>
    <row r="21" spans="1:13" ht="51">
      <c r="A21" s="56"/>
      <c r="B21" s="56"/>
      <c r="C21" s="56"/>
      <c r="D21" s="9" t="s">
        <v>45</v>
      </c>
      <c r="E21" s="9" t="s">
        <v>46</v>
      </c>
      <c r="F21" s="23">
        <v>0.05</v>
      </c>
      <c r="G21" s="57"/>
      <c r="H21" s="13">
        <v>8000000</v>
      </c>
      <c r="I21" s="13"/>
      <c r="J21" s="10"/>
      <c r="K21" s="46">
        <f t="shared" si="0"/>
        <v>8000000</v>
      </c>
      <c r="L21" s="57"/>
      <c r="M21" s="12"/>
    </row>
    <row r="22" spans="1:13" ht="51">
      <c r="A22" s="56"/>
      <c r="B22" s="56"/>
      <c r="C22" s="56"/>
      <c r="D22" s="9" t="s">
        <v>47</v>
      </c>
      <c r="E22" s="9" t="s">
        <v>48</v>
      </c>
      <c r="F22" s="24">
        <v>3</v>
      </c>
      <c r="G22" s="57"/>
      <c r="H22" s="13">
        <v>5000000</v>
      </c>
      <c r="I22" s="13"/>
      <c r="J22" s="10"/>
      <c r="K22" s="46">
        <f t="shared" si="0"/>
        <v>5000000</v>
      </c>
      <c r="L22" s="57"/>
      <c r="M22" s="12"/>
    </row>
    <row r="23" spans="1:13" ht="76.5">
      <c r="A23" s="56"/>
      <c r="B23" s="56"/>
      <c r="C23" s="9" t="s">
        <v>49</v>
      </c>
      <c r="D23" s="9" t="s">
        <v>50</v>
      </c>
      <c r="E23" s="9" t="s">
        <v>51</v>
      </c>
      <c r="F23" s="25">
        <v>3</v>
      </c>
      <c r="G23" s="57"/>
      <c r="H23" s="13">
        <v>2000000</v>
      </c>
      <c r="I23" s="13">
        <v>5000000</v>
      </c>
      <c r="J23" s="13" t="s">
        <v>64</v>
      </c>
      <c r="K23" s="46">
        <f t="shared" si="0"/>
        <v>7000000</v>
      </c>
      <c r="L23" s="57"/>
      <c r="M23" s="12"/>
    </row>
    <row r="24" spans="1:13" ht="66.75" customHeight="1">
      <c r="A24" s="56"/>
      <c r="B24" s="56"/>
      <c r="C24" s="9" t="s">
        <v>52</v>
      </c>
      <c r="D24" s="9" t="s">
        <v>53</v>
      </c>
      <c r="E24" s="9" t="s">
        <v>54</v>
      </c>
      <c r="F24" s="23">
        <v>1</v>
      </c>
      <c r="G24" s="57"/>
      <c r="H24" s="13">
        <v>126000000</v>
      </c>
      <c r="I24" s="13"/>
      <c r="J24" s="10"/>
      <c r="K24" s="46">
        <f t="shared" si="0"/>
        <v>126000000</v>
      </c>
      <c r="L24" s="57"/>
      <c r="M24" s="12"/>
    </row>
    <row r="25" spans="1:13" ht="102.75" thickBot="1">
      <c r="A25" s="91"/>
      <c r="B25" s="91"/>
      <c r="C25" s="33" t="s">
        <v>55</v>
      </c>
      <c r="D25" s="34" t="s">
        <v>56</v>
      </c>
      <c r="E25" s="34" t="s">
        <v>57</v>
      </c>
      <c r="F25" s="35">
        <v>0.8</v>
      </c>
      <c r="G25" s="58"/>
      <c r="H25" s="36"/>
      <c r="I25" s="36"/>
      <c r="J25" s="32"/>
      <c r="K25" s="46">
        <f t="shared" si="0"/>
        <v>0</v>
      </c>
      <c r="L25" s="58"/>
      <c r="M25" s="42"/>
    </row>
    <row r="26" spans="1:13" ht="12.75" customHeight="1" thickBot="1">
      <c r="A26" s="60" t="s">
        <v>65</v>
      </c>
      <c r="B26" s="61"/>
      <c r="C26" s="61"/>
      <c r="D26" s="61"/>
      <c r="E26" s="61"/>
      <c r="F26" s="61"/>
      <c r="G26" s="61"/>
      <c r="H26" s="43">
        <f>SUM(H9:H25)</f>
        <v>340000000</v>
      </c>
      <c r="I26" s="43">
        <f>SUM(I9:I25)</f>
        <v>35000000</v>
      </c>
      <c r="J26" s="43">
        <f>SUM(J9:J25)</f>
        <v>0</v>
      </c>
      <c r="K26" s="43">
        <f>SUM(K9:K25)</f>
        <v>375000000</v>
      </c>
      <c r="L26" s="44"/>
      <c r="M26" s="45"/>
    </row>
    <row r="27" spans="6:11" ht="12.75">
      <c r="F27" s="26"/>
      <c r="I27" s="62" t="s">
        <v>66</v>
      </c>
      <c r="J27" s="62"/>
      <c r="K27" s="62"/>
    </row>
    <row r="28" ht="12.75">
      <c r="F28" s="26"/>
    </row>
    <row r="29" ht="12.75">
      <c r="F29" s="26"/>
    </row>
    <row r="30" ht="12.75">
      <c r="F30" s="26"/>
    </row>
    <row r="31" ht="12.75">
      <c r="F31" s="26"/>
    </row>
    <row r="32" ht="12.75">
      <c r="F32" s="26"/>
    </row>
    <row r="33" ht="12.75">
      <c r="F33" s="26"/>
    </row>
    <row r="34" ht="12.75">
      <c r="F34" s="26"/>
    </row>
    <row r="35" ht="12.75">
      <c r="F35" s="26"/>
    </row>
    <row r="36" ht="12.75">
      <c r="F36" s="26"/>
    </row>
    <row r="37" ht="12.75">
      <c r="F37" s="26"/>
    </row>
    <row r="38" ht="12.75">
      <c r="F38" s="26"/>
    </row>
    <row r="39" ht="12.75">
      <c r="F39" s="26"/>
    </row>
    <row r="40" ht="12.75">
      <c r="F40" s="26"/>
    </row>
    <row r="41" ht="12.75">
      <c r="F41" s="26"/>
    </row>
    <row r="42" ht="12.75">
      <c r="F42" s="26"/>
    </row>
    <row r="43" ht="12.75">
      <c r="F43" s="26"/>
    </row>
    <row r="44" ht="12.75">
      <c r="F44" s="26"/>
    </row>
    <row r="45" ht="12.75">
      <c r="F45" s="26"/>
    </row>
    <row r="46" ht="12.75">
      <c r="F46" s="26"/>
    </row>
    <row r="47" ht="12.75">
      <c r="F47" s="26"/>
    </row>
    <row r="48" ht="12.75">
      <c r="F48" s="26"/>
    </row>
    <row r="49" ht="12.75">
      <c r="F49" s="26"/>
    </row>
    <row r="50" ht="12.75">
      <c r="F50" s="26"/>
    </row>
    <row r="51" ht="12.75">
      <c r="F51" s="26"/>
    </row>
    <row r="52" ht="12.75">
      <c r="F52" s="26"/>
    </row>
    <row r="53" ht="12.75">
      <c r="F53" s="26"/>
    </row>
    <row r="54" ht="12.75">
      <c r="F54" s="26"/>
    </row>
    <row r="55" ht="12.75">
      <c r="F55" s="26"/>
    </row>
    <row r="56" ht="12.75">
      <c r="F56" s="26"/>
    </row>
    <row r="57" ht="12.75">
      <c r="F57" s="26"/>
    </row>
    <row r="58" ht="12.75">
      <c r="F58" s="26"/>
    </row>
    <row r="59" ht="12.75">
      <c r="F59" s="26"/>
    </row>
    <row r="60" ht="12.75">
      <c r="F60" s="26"/>
    </row>
    <row r="61" ht="12.75">
      <c r="F61" s="26"/>
    </row>
    <row r="62" ht="12.75">
      <c r="F62" s="26"/>
    </row>
    <row r="63" ht="12.75">
      <c r="F63" s="26"/>
    </row>
    <row r="64" ht="12.75">
      <c r="F64" s="26"/>
    </row>
    <row r="65" ht="12.75">
      <c r="F65" s="26"/>
    </row>
    <row r="66" ht="12.75">
      <c r="F66" s="26"/>
    </row>
    <row r="67" ht="12.75">
      <c r="F67" s="26"/>
    </row>
    <row r="68" ht="12.75">
      <c r="F68" s="26"/>
    </row>
    <row r="69" ht="12.75">
      <c r="F69" s="26"/>
    </row>
    <row r="70" ht="12.75">
      <c r="F70" s="26"/>
    </row>
    <row r="71" ht="12.75">
      <c r="F71" s="26"/>
    </row>
  </sheetData>
  <sheetProtection/>
  <mergeCells count="25">
    <mergeCell ref="A1:C1"/>
    <mergeCell ref="A2:C2"/>
    <mergeCell ref="A3:C3"/>
    <mergeCell ref="A4:C4"/>
    <mergeCell ref="M6:M8"/>
    <mergeCell ref="L6:L8"/>
    <mergeCell ref="A6:A8"/>
    <mergeCell ref="B6:B8"/>
    <mergeCell ref="I27:K27"/>
    <mergeCell ref="E6:E7"/>
    <mergeCell ref="C6:C8"/>
    <mergeCell ref="D6:D8"/>
    <mergeCell ref="F6:F8"/>
    <mergeCell ref="G6:G8"/>
    <mergeCell ref="C9:C18"/>
    <mergeCell ref="C19:C22"/>
    <mergeCell ref="L19:L25"/>
    <mergeCell ref="G9:G18"/>
    <mergeCell ref="G19:G25"/>
    <mergeCell ref="A26:G26"/>
    <mergeCell ref="L9:L18"/>
    <mergeCell ref="A9:A18"/>
    <mergeCell ref="B9:B18"/>
    <mergeCell ref="A19:A25"/>
    <mergeCell ref="B19:B25"/>
  </mergeCells>
  <printOptions/>
  <pageMargins left="0.75" right="0.75" top="1" bottom="1" header="0" footer="0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dcterms:created xsi:type="dcterms:W3CDTF">2009-09-17T13:35:13Z</dcterms:created>
  <dcterms:modified xsi:type="dcterms:W3CDTF">2009-12-15T20:13:56Z</dcterms:modified>
  <cp:category/>
  <cp:version/>
  <cp:contentType/>
  <cp:contentStatus/>
</cp:coreProperties>
</file>