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>
    <definedName name="_xlnm.Print_Area" localSheetId="0">'PPRM'!$A$1:$M$36</definedName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<sst xmlns="http://schemas.openxmlformats.org/spreadsheetml/2006/main" count="69" uniqueCount="66">
  <si>
    <t>PLAN INDICATIVO 2008 -2011</t>
  </si>
  <si>
    <t>Presupuesto por Resultados. Municipio de Pasto.  2010</t>
  </si>
  <si>
    <t>EJE ESTRATEGICO CULTURA Y DEPORTE</t>
  </si>
  <si>
    <t>PROGRAMA INFRAESTRUCTURA PARA EL DEPORTE Y LA RECREACION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</si>
  <si>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</si>
  <si>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</si>
  <si>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</si>
  <si>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</si>
  <si>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</si>
  <si>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</si>
  <si>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</si>
  <si>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</si>
  <si>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</si>
  <si>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</si>
  <si>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</si>
  <si>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</si>
  <si>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</si>
  <si>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</si>
  <si>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</si>
  <si>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Deficiencia en la infraestructura física de los escenarios deportivos y recreativos urbanos y rurales del Municipio</t>
  </si>
  <si>
    <t>Mejorar la oferta de espacios e infraestructura para el fomento de la educación física, la recreación, el deporte y uso adecuado de tiempo libre.</t>
  </si>
  <si>
    <t>Mejoramiento de la unidad deportiva y recreativa UDRA</t>
  </si>
  <si>
    <t>Realizaremos el mejoramiento y mantenimiento en 19.300 m2 de la Unidad Deportiva Recreativa y Ambiental de Obonuco UDRA en escenarios como la pista atlética, la de ruta, de bicicross, el laguito y  demás zonas de permanencia y circulación.</t>
  </si>
  <si>
    <t>Mejoramiento de la unidad deportiva, recreativa y cultural de Catambuco</t>
  </si>
  <si>
    <t xml:space="preserve">Se construirá en un 100% la Unidad deportiva, Recreativa y Cultural de Catambuco con un área total de 8.400 m2 </t>
  </si>
  <si>
    <t>Porcentaje de construcción de la Unidad deportiva, Recreativa y Cultural de Catambuco</t>
  </si>
  <si>
    <t>Mantenimiento, mejoramiento y/o construcción de escenarios deportivos rurales.</t>
  </si>
  <si>
    <t>Se mantendrá, mejorará y/o construirá 8.700 m2 de escenarios deportivos rurales</t>
  </si>
  <si>
    <t>Metros cuadrados  construidos, mejorados y/o con mantenimiento de escenarios deportivos rurales</t>
  </si>
  <si>
    <t>Mantenimiento, mejoramiento y/o construcción de escenarios deportivos urbanos</t>
  </si>
  <si>
    <t>Se mantendrá, mejorará y/o construirá 20.600 m2 de escenarios deportivos Urbanos</t>
  </si>
  <si>
    <t>Metros cuadrados  construidos, mejorados y/o con mantenimiento de escenarios deportivos urbanos.</t>
  </si>
  <si>
    <t>Construcción, dotación y terminación de escenarios deportivos, recreativos y ambientales de cobertura comunal</t>
  </si>
  <si>
    <t>Se dotara construirá, mantendrá  y mejorará 11.200 metros cuadrados de escenarios deportivos y recreativos de cobertura comunal como la loma del Centenario, loma de Praga, Parque Lineal Quebrada Guachucal, piscina de Aranda, entre otros.</t>
  </si>
  <si>
    <t>Número de personas que acceden a mecanismos de solución de conflictos.</t>
  </si>
  <si>
    <t>Metros cuadrados de la Unidad Deportiva, Recreativa y Ambiental de Obonuco - UDRA mejorados o con mantenimiento.</t>
  </si>
  <si>
    <t>OBSERVACIONES</t>
  </si>
  <si>
    <t>ING. EDGAR IGNACIO IGUA PAZ</t>
  </si>
  <si>
    <t>COLDEPORTES</t>
  </si>
  <si>
    <t>TOTALES</t>
  </si>
  <si>
    <t xml:space="preserve">Construccion graderias en guadua y Cespedon cancha de Futbol Parque lineal quebrada Guachucal </t>
  </si>
  <si>
    <t>Construccion Cerramiento de Proteccion Polideportivo contiguo Piscina de Aranda</t>
  </si>
  <si>
    <t>Construcción del polideportivo vereda Alto Arrayán. Municipio de Pasto.</t>
  </si>
  <si>
    <t>Ampliación del Polideportivo. Vereda: San Antonio. Corregimiento de La Caldera. Municipio de Pasto.</t>
  </si>
  <si>
    <t>Construcción de placa y demarcación de polideportivo para la vereda de Tamboloma. Corregimiento de Buesaquillo</t>
  </si>
  <si>
    <t>Compra de predio para construcción de polideportivo para la Vereda Dolores Retén corregimiento de San Fernando</t>
  </si>
  <si>
    <t>Construcción de placa en concreto del polideportivo en la vereda San Juan Alto- Corregimiento de Morasurco</t>
  </si>
  <si>
    <t>Compra de lote para construcción de polideportivo vereda El Carmen - Corregimiento de El Socorro. Municipio de Pasto.</t>
  </si>
  <si>
    <t>Compra de predio para construcción de polideportivo Vereda Cubijan Bajo- Corregimiento de Catambuco</t>
  </si>
  <si>
    <t>Construcción de gradería para polideportivo para la Vereda de San Juan de Anganoy (Mapachico)</t>
  </si>
  <si>
    <t>Adecuación  cancha de fútbol 8 en la vereda de Dolores del corregimiento de Mocondino</t>
  </si>
  <si>
    <t>Mejoramiento de Polideportivo. Barrio Capusigra</t>
  </si>
  <si>
    <t>Construcción de Polideportivo. Barrio El Bosque</t>
  </si>
  <si>
    <t>Adecuación y mejoramiento de polideportivo Barrio Carolina II. Municipio de Pasto.</t>
  </si>
  <si>
    <t>Cierre de cancha de polideportivo Barrio San Ezequiel. Municipio de Pasto.</t>
  </si>
  <si>
    <t>Reconstrucción de muro e iluminación de polideportivo barrio El Obrero. Municipio de Pasto.</t>
  </si>
  <si>
    <t>Cierre polideportivo Barrio Nuevo Sol</t>
  </si>
  <si>
    <t>Construcción de polideportivo y cierre Barrio La floresta</t>
  </si>
  <si>
    <t>Compra de predio para construcción de polideportivo vereda de Bella Vista corregimiento de Obonuco</t>
  </si>
  <si>
    <t>Adecuación de Polideportivo con juegos infantiles. Barrio Castillos del Norte</t>
  </si>
  <si>
    <t>Cierre de polideportivo Barrio La Esperanza</t>
  </si>
  <si>
    <t>Apoyo Profesional y tecnico para la preinversion, contratacion y ejecucion de los proyectos de infraestructura deportiva en el area urbana y rural</t>
  </si>
  <si>
    <t>Construcción pista de Atletismo en material sintético I fase. Municipio de Pasto.</t>
  </si>
  <si>
    <t>Construcción pista de ruta UDRA Obonuco. Municipio de Pasto.</t>
  </si>
  <si>
    <t>Adecuacion cancha de chaza UDRA Catambuco. Municipio de Pasto.</t>
  </si>
  <si>
    <t>Los proyectos con compromisos de cabildo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</si>
</sst>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24" borderId="0" xfId="51" applyFont="1" applyFill="1" applyBorder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4" fillId="24" borderId="0" xfId="51" applyFont="1" applyFill="1" applyAlignment="1">
      <alignment horizontal="left" vertical="center" wrapText="1"/>
      <protection/>
    </xf>
    <xf numFmtId="0" fontId="3" fillId="24" borderId="0" xfId="51" applyFont="1" applyFill="1" applyAlignment="1">
      <alignment vertical="center" wrapText="1"/>
      <protection/>
    </xf>
    <xf numFmtId="0" fontId="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3" fontId="2" fillId="0" borderId="12" xfId="48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7" fillId="0" borderId="13" xfId="48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4" xfId="4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7" fillId="0" borderId="0" xfId="48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justify" vertical="center" wrapText="1"/>
    </xf>
    <xf numFmtId="9" fontId="7" fillId="0" borderId="13" xfId="53" applyFont="1" applyFill="1" applyBorder="1" applyAlignment="1">
      <alignment horizontal="justify" vertical="center"/>
    </xf>
    <xf numFmtId="0" fontId="7" fillId="24" borderId="13" xfId="0" applyFont="1" applyFill="1" applyBorder="1" applyAlignment="1">
      <alignment horizontal="justify" vertical="center" wrapText="1"/>
    </xf>
    <xf numFmtId="0" fontId="7" fillId="24" borderId="14" xfId="0" applyFont="1" applyFill="1" applyBorder="1" applyAlignment="1">
      <alignment horizontal="justify" vertical="center" wrapText="1"/>
    </xf>
    <xf numFmtId="3" fontId="9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24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justify" vertical="center" wrapText="1"/>
    </xf>
    <xf numFmtId="3" fontId="7" fillId="0" borderId="15" xfId="48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4" fontId="7" fillId="0" borderId="15" xfId="0" applyNumberFormat="1" applyFont="1" applyFill="1" applyBorder="1" applyAlignment="1">
      <alignment horizontal="justify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2" fillId="2" borderId="21" xfId="51" applyFont="1" applyFill="1" applyBorder="1" applyAlignment="1">
      <alignment horizontal="center" vertical="center"/>
      <protection/>
    </xf>
    <xf numFmtId="0" fontId="2" fillId="2" borderId="0" xfId="51" applyFont="1" applyFill="1" applyBorder="1" applyAlignment="1">
      <alignment horizontal="center" vertical="center"/>
      <protection/>
    </xf>
    <xf numFmtId="0" fontId="5" fillId="9" borderId="21" xfId="51" applyFont="1" applyFill="1" applyBorder="1" applyAlignment="1">
      <alignment horizontal="center" vertical="center"/>
      <protection/>
    </xf>
    <xf numFmtId="0" fontId="5" fillId="9" borderId="0" xfId="5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/>
    </xf>
    <xf numFmtId="4" fontId="7" fillId="0" borderId="13" xfId="0" applyNumberFormat="1" applyFont="1" applyFill="1" applyBorder="1" applyAlignment="1">
      <alignment horizontal="justify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4" fontId="7" fillId="0" borderId="14" xfId="0" applyNumberFormat="1" applyFont="1" applyFill="1" applyBorder="1" applyAlignment="1">
      <alignment horizontal="justify" vertical="center"/>
    </xf>
    <xf numFmtId="0" fontId="7" fillId="0" borderId="25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49" fontId="0" fillId="25" borderId="15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0" fillId="25" borderId="13" xfId="0" applyNumberFormat="1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49" fontId="3" fillId="25" borderId="15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view="pageBreakPreview" zoomScale="60" zoomScaleNormal="85" zoomScalePageLayoutView="0" workbookViewId="0" topLeftCell="A1">
      <selection activeCell="I18" sqref="I18"/>
    </sheetView>
  </sheetViews>
  <sheetFormatPr defaultColWidth="11.421875" defaultRowHeight="12.75"/>
  <cols>
    <col min="1" max="1" width="19.7109375" style="7" customWidth="1"/>
    <col min="2" max="2" width="20.57421875" style="7" customWidth="1"/>
    <col min="3" max="3" width="21.28125" style="7" customWidth="1"/>
    <col min="4" max="4" width="34.140625" style="7" customWidth="1"/>
    <col min="5" max="5" width="22.00390625" style="7" customWidth="1"/>
    <col min="6" max="6" width="12.8515625" style="7" customWidth="1"/>
    <col min="7" max="7" width="23.8515625" style="7" customWidth="1"/>
    <col min="8" max="8" width="18.00390625" style="7" bestFit="1" customWidth="1"/>
    <col min="9" max="9" width="18.00390625" style="7" customWidth="1"/>
    <col min="10" max="10" width="16.00390625" style="7" customWidth="1"/>
    <col min="11" max="11" width="18.00390625" style="7" bestFit="1" customWidth="1"/>
    <col min="12" max="12" width="17.28125" style="7" customWidth="1"/>
    <col min="13" max="13" width="18.57421875" style="7" customWidth="1"/>
    <col min="14" max="16384" width="11.421875" style="7" customWidth="1"/>
  </cols>
  <sheetData>
    <row r="1" spans="1:6" s="2" customFormat="1" ht="15.75">
      <c r="A1" s="44" t="s">
        <v>0</v>
      </c>
      <c r="B1" s="45"/>
      <c r="C1" s="45"/>
      <c r="D1" s="45"/>
      <c r="E1" s="1"/>
      <c r="F1" s="1"/>
    </row>
    <row r="2" spans="1:6" s="2" customFormat="1" ht="15.75">
      <c r="A2" s="44" t="s">
        <v>1</v>
      </c>
      <c r="B2" s="45"/>
      <c r="C2" s="45"/>
      <c r="D2" s="45"/>
      <c r="E2" s="1"/>
      <c r="F2" s="1"/>
    </row>
    <row r="3" spans="1:55" s="4" customFormat="1" ht="15.75">
      <c r="A3" s="46" t="s">
        <v>2</v>
      </c>
      <c r="B3" s="47"/>
      <c r="C3" s="47"/>
      <c r="D3" s="47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5">
      <c r="A4" s="48" t="s">
        <v>3</v>
      </c>
      <c r="B4" s="49"/>
      <c r="C4" s="49"/>
      <c r="D4" s="4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64" s="6" customFormat="1" ht="12.75" thickBot="1">
      <c r="A5" s="5"/>
      <c r="C5" s="5"/>
      <c r="D5" s="5"/>
      <c r="E5" s="5"/>
      <c r="F5" s="5"/>
      <c r="G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70" s="6" customFormat="1" ht="12.75">
      <c r="A6" s="77" t="s">
        <v>4</v>
      </c>
      <c r="B6" s="80" t="s">
        <v>5</v>
      </c>
      <c r="C6" s="80" t="s">
        <v>6</v>
      </c>
      <c r="D6" s="73" t="s">
        <v>7</v>
      </c>
      <c r="E6" s="73" t="s">
        <v>8</v>
      </c>
      <c r="F6" s="75" t="s">
        <v>9</v>
      </c>
      <c r="G6" s="69" t="s">
        <v>10</v>
      </c>
      <c r="H6" s="69" t="s">
        <v>11</v>
      </c>
      <c r="I6" s="69"/>
      <c r="J6" s="69"/>
      <c r="K6" s="69"/>
      <c r="L6" s="66" t="s">
        <v>12</v>
      </c>
      <c r="M6" s="66" t="s">
        <v>36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s="8" customFormat="1" ht="12.75">
      <c r="A7" s="78"/>
      <c r="B7" s="81"/>
      <c r="C7" s="81"/>
      <c r="D7" s="74"/>
      <c r="E7" s="74"/>
      <c r="F7" s="70"/>
      <c r="G7" s="72"/>
      <c r="H7" s="70" t="s">
        <v>13</v>
      </c>
      <c r="I7" s="72" t="s">
        <v>14</v>
      </c>
      <c r="J7" s="72"/>
      <c r="K7" s="70" t="s">
        <v>15</v>
      </c>
      <c r="L7" s="67"/>
      <c r="M7" s="6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s="8" customFormat="1" ht="13.5" thickBot="1">
      <c r="A8" s="79"/>
      <c r="B8" s="82"/>
      <c r="C8" s="82"/>
      <c r="D8" s="83"/>
      <c r="E8" s="9" t="s">
        <v>16</v>
      </c>
      <c r="F8" s="71"/>
      <c r="G8" s="76"/>
      <c r="H8" s="71"/>
      <c r="I8" s="10" t="s">
        <v>17</v>
      </c>
      <c r="J8" s="10" t="s">
        <v>18</v>
      </c>
      <c r="K8" s="71"/>
      <c r="L8" s="68"/>
      <c r="M8" s="6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64" s="12" customFormat="1" ht="76.5" customHeight="1">
      <c r="A9" s="60" t="s">
        <v>19</v>
      </c>
      <c r="B9" s="63" t="s">
        <v>20</v>
      </c>
      <c r="C9" s="39" t="s">
        <v>21</v>
      </c>
      <c r="D9" s="39" t="s">
        <v>22</v>
      </c>
      <c r="E9" s="39" t="s">
        <v>35</v>
      </c>
      <c r="F9" s="40">
        <v>7700</v>
      </c>
      <c r="G9" s="34" t="s">
        <v>62</v>
      </c>
      <c r="H9" s="35">
        <v>150000000</v>
      </c>
      <c r="I9" s="35">
        <v>999999989.2</v>
      </c>
      <c r="J9" s="36" t="s">
        <v>38</v>
      </c>
      <c r="K9" s="35">
        <f>H9+I9</f>
        <v>1149999989.2</v>
      </c>
      <c r="L9" s="53" t="s">
        <v>37</v>
      </c>
      <c r="M9" s="37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12" customFormat="1" ht="56.25" customHeight="1">
      <c r="A10" s="61"/>
      <c r="B10" s="64"/>
      <c r="C10" s="50"/>
      <c r="D10" s="50"/>
      <c r="E10" s="50"/>
      <c r="F10" s="52"/>
      <c r="G10" s="25" t="s">
        <v>63</v>
      </c>
      <c r="H10" s="18">
        <v>100000000</v>
      </c>
      <c r="I10" s="18">
        <v>575381699.18</v>
      </c>
      <c r="J10" s="19" t="s">
        <v>38</v>
      </c>
      <c r="K10" s="18">
        <f>I10+H10</f>
        <v>675381699.18</v>
      </c>
      <c r="L10" s="54"/>
      <c r="M10" s="3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12" customFormat="1" ht="75">
      <c r="A11" s="61"/>
      <c r="B11" s="64"/>
      <c r="C11" s="24" t="s">
        <v>23</v>
      </c>
      <c r="D11" s="24" t="s">
        <v>24</v>
      </c>
      <c r="E11" s="24" t="s">
        <v>25</v>
      </c>
      <c r="F11" s="26">
        <v>0.25</v>
      </c>
      <c r="G11" s="27" t="s">
        <v>64</v>
      </c>
      <c r="H11" s="18">
        <v>20000000</v>
      </c>
      <c r="I11" s="18"/>
      <c r="J11" s="19"/>
      <c r="K11" s="18">
        <f aca="true" t="shared" si="0" ref="K11:K34">H11+I11</f>
        <v>20000000</v>
      </c>
      <c r="L11" s="54"/>
      <c r="M11" s="3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s="12" customFormat="1" ht="60">
      <c r="A12" s="61"/>
      <c r="B12" s="64"/>
      <c r="C12" s="50" t="s">
        <v>26</v>
      </c>
      <c r="D12" s="50" t="s">
        <v>27</v>
      </c>
      <c r="E12" s="50" t="s">
        <v>28</v>
      </c>
      <c r="F12" s="52">
        <v>2000</v>
      </c>
      <c r="G12" s="25" t="s">
        <v>42</v>
      </c>
      <c r="H12" s="29">
        <v>27000000</v>
      </c>
      <c r="I12" s="18"/>
      <c r="J12" s="19"/>
      <c r="K12" s="18">
        <f t="shared" si="0"/>
        <v>27000000</v>
      </c>
      <c r="L12" s="54"/>
      <c r="M12" s="41" t="s">
        <v>65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s="12" customFormat="1" ht="90">
      <c r="A13" s="61"/>
      <c r="B13" s="64"/>
      <c r="C13" s="50"/>
      <c r="D13" s="50"/>
      <c r="E13" s="50"/>
      <c r="F13" s="52"/>
      <c r="G13" s="25" t="s">
        <v>43</v>
      </c>
      <c r="H13" s="29">
        <v>15000000</v>
      </c>
      <c r="I13" s="18"/>
      <c r="J13" s="19"/>
      <c r="K13" s="18">
        <f t="shared" si="0"/>
        <v>15000000</v>
      </c>
      <c r="L13" s="54"/>
      <c r="M13" s="4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s="12" customFormat="1" ht="105">
      <c r="A14" s="61"/>
      <c r="B14" s="64"/>
      <c r="C14" s="50"/>
      <c r="D14" s="50"/>
      <c r="E14" s="50"/>
      <c r="F14" s="52"/>
      <c r="G14" s="25" t="s">
        <v>44</v>
      </c>
      <c r="H14" s="30">
        <v>40000000</v>
      </c>
      <c r="I14" s="18"/>
      <c r="J14" s="19"/>
      <c r="K14" s="18">
        <f t="shared" si="0"/>
        <v>40000000</v>
      </c>
      <c r="L14" s="54"/>
      <c r="M14" s="4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s="12" customFormat="1" ht="90">
      <c r="A15" s="61"/>
      <c r="B15" s="64"/>
      <c r="C15" s="50"/>
      <c r="D15" s="50"/>
      <c r="E15" s="50"/>
      <c r="F15" s="52"/>
      <c r="G15" s="25" t="s">
        <v>45</v>
      </c>
      <c r="H15" s="30">
        <v>25000000</v>
      </c>
      <c r="I15" s="18"/>
      <c r="J15" s="19"/>
      <c r="K15" s="18">
        <f t="shared" si="0"/>
        <v>25000000</v>
      </c>
      <c r="L15" s="54"/>
      <c r="M15" s="4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s="12" customFormat="1" ht="90">
      <c r="A16" s="61"/>
      <c r="B16" s="64"/>
      <c r="C16" s="50"/>
      <c r="D16" s="50"/>
      <c r="E16" s="50"/>
      <c r="F16" s="52"/>
      <c r="G16" s="25" t="s">
        <v>46</v>
      </c>
      <c r="H16" s="31">
        <v>30000000</v>
      </c>
      <c r="I16" s="18"/>
      <c r="J16" s="19"/>
      <c r="K16" s="18">
        <f t="shared" si="0"/>
        <v>30000000</v>
      </c>
      <c r="L16" s="54"/>
      <c r="M16" s="4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s="12" customFormat="1" ht="105">
      <c r="A17" s="61"/>
      <c r="B17" s="64"/>
      <c r="C17" s="50"/>
      <c r="D17" s="50"/>
      <c r="E17" s="50"/>
      <c r="F17" s="52"/>
      <c r="G17" s="25" t="s">
        <v>47</v>
      </c>
      <c r="H17" s="29">
        <v>20000000</v>
      </c>
      <c r="I17" s="18"/>
      <c r="J17" s="19"/>
      <c r="K17" s="18">
        <f t="shared" si="0"/>
        <v>20000000</v>
      </c>
      <c r="L17" s="54"/>
      <c r="M17" s="4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12" customFormat="1" ht="90">
      <c r="A18" s="61"/>
      <c r="B18" s="64"/>
      <c r="C18" s="50"/>
      <c r="D18" s="50"/>
      <c r="E18" s="50"/>
      <c r="F18" s="52"/>
      <c r="G18" s="25" t="s">
        <v>48</v>
      </c>
      <c r="H18" s="31">
        <v>10000000</v>
      </c>
      <c r="I18" s="18"/>
      <c r="J18" s="19"/>
      <c r="K18" s="18">
        <f t="shared" si="0"/>
        <v>10000000</v>
      </c>
      <c r="L18" s="54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s="12" customFormat="1" ht="90">
      <c r="A19" s="61"/>
      <c r="B19" s="64"/>
      <c r="C19" s="50"/>
      <c r="D19" s="50"/>
      <c r="E19" s="50"/>
      <c r="F19" s="52"/>
      <c r="G19" s="25" t="s">
        <v>49</v>
      </c>
      <c r="H19" s="30">
        <v>45000000</v>
      </c>
      <c r="I19" s="18"/>
      <c r="J19" s="19"/>
      <c r="K19" s="18">
        <f t="shared" si="0"/>
        <v>45000000</v>
      </c>
      <c r="L19" s="54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s="12" customFormat="1" ht="75">
      <c r="A20" s="61"/>
      <c r="B20" s="64"/>
      <c r="C20" s="50"/>
      <c r="D20" s="50"/>
      <c r="E20" s="50"/>
      <c r="F20" s="52"/>
      <c r="G20" s="25" t="s">
        <v>50</v>
      </c>
      <c r="H20" s="30">
        <v>20000000</v>
      </c>
      <c r="I20" s="18"/>
      <c r="J20" s="19"/>
      <c r="K20" s="18">
        <f t="shared" si="0"/>
        <v>20000000</v>
      </c>
      <c r="L20" s="54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s="12" customFormat="1" ht="75">
      <c r="A21" s="61"/>
      <c r="B21" s="64"/>
      <c r="C21" s="50"/>
      <c r="D21" s="50"/>
      <c r="E21" s="50"/>
      <c r="F21" s="52"/>
      <c r="G21" s="25" t="s">
        <v>50</v>
      </c>
      <c r="H21" s="32">
        <v>20000000</v>
      </c>
      <c r="I21" s="18"/>
      <c r="J21" s="19"/>
      <c r="K21" s="18">
        <f t="shared" si="0"/>
        <v>20000000</v>
      </c>
      <c r="L21" s="54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s="12" customFormat="1" ht="90">
      <c r="A22" s="61"/>
      <c r="B22" s="64"/>
      <c r="C22" s="50"/>
      <c r="D22" s="50"/>
      <c r="E22" s="50"/>
      <c r="F22" s="52"/>
      <c r="G22" s="25" t="s">
        <v>58</v>
      </c>
      <c r="H22" s="30">
        <v>40000000</v>
      </c>
      <c r="I22" s="18"/>
      <c r="J22" s="19"/>
      <c r="K22" s="18">
        <f t="shared" si="0"/>
        <v>40000000</v>
      </c>
      <c r="L22" s="54"/>
      <c r="M22" s="4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s="12" customFormat="1" ht="135">
      <c r="A23" s="61"/>
      <c r="B23" s="64"/>
      <c r="C23" s="50" t="s">
        <v>29</v>
      </c>
      <c r="D23" s="50" t="s">
        <v>30</v>
      </c>
      <c r="E23" s="50" t="s">
        <v>31</v>
      </c>
      <c r="F23" s="52">
        <v>4100</v>
      </c>
      <c r="G23" s="25" t="s">
        <v>61</v>
      </c>
      <c r="H23" s="18">
        <v>70000000</v>
      </c>
      <c r="I23" s="18"/>
      <c r="J23" s="19"/>
      <c r="K23" s="18">
        <f t="shared" si="0"/>
        <v>70000000</v>
      </c>
      <c r="L23" s="54"/>
      <c r="M23" s="41" t="s">
        <v>65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s="12" customFormat="1" ht="45">
      <c r="A24" s="61"/>
      <c r="B24" s="64"/>
      <c r="C24" s="50"/>
      <c r="D24" s="51"/>
      <c r="E24" s="50"/>
      <c r="F24" s="52"/>
      <c r="G24" s="25" t="s">
        <v>51</v>
      </c>
      <c r="H24" s="31">
        <v>27250000</v>
      </c>
      <c r="I24" s="18"/>
      <c r="J24" s="19"/>
      <c r="K24" s="18">
        <f t="shared" si="0"/>
        <v>27250000</v>
      </c>
      <c r="L24" s="54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s="12" customFormat="1" ht="45">
      <c r="A25" s="61"/>
      <c r="B25" s="64"/>
      <c r="C25" s="50"/>
      <c r="D25" s="51"/>
      <c r="E25" s="50"/>
      <c r="F25" s="52"/>
      <c r="G25" s="25" t="s">
        <v>52</v>
      </c>
      <c r="H25" s="31">
        <v>71250000</v>
      </c>
      <c r="I25" s="18"/>
      <c r="J25" s="19"/>
      <c r="K25" s="18">
        <f t="shared" si="0"/>
        <v>71250000</v>
      </c>
      <c r="L25" s="54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s="12" customFormat="1" ht="75">
      <c r="A26" s="61"/>
      <c r="B26" s="64"/>
      <c r="C26" s="50"/>
      <c r="D26" s="51"/>
      <c r="E26" s="50"/>
      <c r="F26" s="52"/>
      <c r="G26" s="25" t="s">
        <v>53</v>
      </c>
      <c r="H26" s="30">
        <v>59214000</v>
      </c>
      <c r="I26" s="18"/>
      <c r="J26" s="19"/>
      <c r="K26" s="18">
        <f t="shared" si="0"/>
        <v>59214000</v>
      </c>
      <c r="L26" s="54"/>
      <c r="M26" s="4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s="12" customFormat="1" ht="60">
      <c r="A27" s="61"/>
      <c r="B27" s="64"/>
      <c r="C27" s="50"/>
      <c r="D27" s="51"/>
      <c r="E27" s="50"/>
      <c r="F27" s="52"/>
      <c r="G27" s="25" t="s">
        <v>54</v>
      </c>
      <c r="H27" s="30">
        <v>20000000</v>
      </c>
      <c r="I27" s="18"/>
      <c r="J27" s="19"/>
      <c r="K27" s="18">
        <f t="shared" si="0"/>
        <v>20000000</v>
      </c>
      <c r="L27" s="54"/>
      <c r="M27" s="4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s="12" customFormat="1" ht="75">
      <c r="A28" s="61"/>
      <c r="B28" s="64"/>
      <c r="C28" s="50"/>
      <c r="D28" s="51"/>
      <c r="E28" s="50"/>
      <c r="F28" s="52"/>
      <c r="G28" s="25" t="s">
        <v>55</v>
      </c>
      <c r="H28" s="33">
        <v>30000000</v>
      </c>
      <c r="I28" s="18"/>
      <c r="J28" s="19"/>
      <c r="K28" s="18">
        <f t="shared" si="0"/>
        <v>30000000</v>
      </c>
      <c r="L28" s="54"/>
      <c r="M28" s="4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s="12" customFormat="1" ht="30">
      <c r="A29" s="61"/>
      <c r="B29" s="64"/>
      <c r="C29" s="50"/>
      <c r="D29" s="51"/>
      <c r="E29" s="50"/>
      <c r="F29" s="52"/>
      <c r="G29" s="25" t="s">
        <v>56</v>
      </c>
      <c r="H29" s="30">
        <v>18000000</v>
      </c>
      <c r="I29" s="18"/>
      <c r="J29" s="19"/>
      <c r="K29" s="18">
        <f t="shared" si="0"/>
        <v>18000000</v>
      </c>
      <c r="L29" s="54"/>
      <c r="M29" s="4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s="12" customFormat="1" ht="45">
      <c r="A30" s="61"/>
      <c r="B30" s="64"/>
      <c r="C30" s="50"/>
      <c r="D30" s="51"/>
      <c r="E30" s="50"/>
      <c r="F30" s="52"/>
      <c r="G30" s="25" t="s">
        <v>57</v>
      </c>
      <c r="H30" s="30">
        <v>45000000</v>
      </c>
      <c r="I30" s="18"/>
      <c r="J30" s="19"/>
      <c r="K30" s="18">
        <f t="shared" si="0"/>
        <v>45000000</v>
      </c>
      <c r="L30" s="54"/>
      <c r="M30" s="4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s="12" customFormat="1" ht="75">
      <c r="A31" s="61"/>
      <c r="B31" s="64"/>
      <c r="C31" s="50"/>
      <c r="D31" s="51"/>
      <c r="E31" s="50"/>
      <c r="F31" s="52"/>
      <c r="G31" s="25" t="s">
        <v>59</v>
      </c>
      <c r="H31" s="31">
        <v>20000000</v>
      </c>
      <c r="I31" s="18"/>
      <c r="J31" s="19"/>
      <c r="K31" s="18">
        <f t="shared" si="0"/>
        <v>20000000</v>
      </c>
      <c r="L31" s="54"/>
      <c r="M31" s="4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s="12" customFormat="1" ht="45">
      <c r="A32" s="61"/>
      <c r="B32" s="64"/>
      <c r="C32" s="50"/>
      <c r="D32" s="51"/>
      <c r="E32" s="50"/>
      <c r="F32" s="52"/>
      <c r="G32" s="25" t="s">
        <v>60</v>
      </c>
      <c r="H32" s="30">
        <v>18000000</v>
      </c>
      <c r="I32" s="18"/>
      <c r="J32" s="19"/>
      <c r="K32" s="18">
        <f t="shared" si="0"/>
        <v>18000000</v>
      </c>
      <c r="L32" s="54"/>
      <c r="M32" s="4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s="12" customFormat="1" ht="75">
      <c r="A33" s="61"/>
      <c r="B33" s="64"/>
      <c r="C33" s="57" t="s">
        <v>32</v>
      </c>
      <c r="D33" s="50" t="s">
        <v>33</v>
      </c>
      <c r="E33" s="50" t="s">
        <v>34</v>
      </c>
      <c r="F33" s="52">
        <v>3500</v>
      </c>
      <c r="G33" s="25" t="s">
        <v>40</v>
      </c>
      <c r="H33" s="18">
        <v>34500000</v>
      </c>
      <c r="I33" s="18"/>
      <c r="J33" s="19"/>
      <c r="K33" s="18">
        <f t="shared" si="0"/>
        <v>34500000</v>
      </c>
      <c r="L33" s="54"/>
      <c r="M33" s="43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s="12" customFormat="1" ht="75.75" thickBot="1">
      <c r="A34" s="62"/>
      <c r="B34" s="65"/>
      <c r="C34" s="58"/>
      <c r="D34" s="56"/>
      <c r="E34" s="56"/>
      <c r="F34" s="59"/>
      <c r="G34" s="28" t="s">
        <v>41</v>
      </c>
      <c r="H34" s="20">
        <v>27786000</v>
      </c>
      <c r="I34" s="20"/>
      <c r="J34" s="21"/>
      <c r="K34" s="20">
        <f t="shared" si="0"/>
        <v>27786000</v>
      </c>
      <c r="L34" s="55"/>
      <c r="M34" s="1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3:12" ht="15.75">
      <c r="C35" s="22"/>
      <c r="D35" s="22"/>
      <c r="E35" s="22"/>
      <c r="F35" s="22"/>
      <c r="G35" s="16" t="s">
        <v>39</v>
      </c>
      <c r="H35" s="15">
        <f>SUM(H9:H34)</f>
        <v>1003000000</v>
      </c>
      <c r="I35" s="15">
        <f>SUM(I9:I34)</f>
        <v>1575381688.38</v>
      </c>
      <c r="J35" s="16"/>
      <c r="K35" s="17">
        <f>SUM(K9:K34)</f>
        <v>2578381688.38</v>
      </c>
      <c r="L35" s="22"/>
    </row>
    <row r="36" spans="3:12" ht="15">
      <c r="C36" s="22"/>
      <c r="D36" s="22"/>
      <c r="E36" s="22"/>
      <c r="F36" s="22"/>
      <c r="G36" s="22"/>
      <c r="H36" s="23"/>
      <c r="I36" s="23"/>
      <c r="J36" s="22"/>
      <c r="K36" s="22"/>
      <c r="L36" s="22"/>
    </row>
    <row r="48" ht="14.25">
      <c r="D48" s="14"/>
    </row>
    <row r="49" ht="14.25">
      <c r="D49" s="14"/>
    </row>
    <row r="50" ht="14.25">
      <c r="D50" s="14"/>
    </row>
    <row r="51" ht="14.25">
      <c r="D51" s="14"/>
    </row>
    <row r="52" ht="14.25">
      <c r="D52" s="14"/>
    </row>
    <row r="53" ht="14.25">
      <c r="D53" s="14"/>
    </row>
    <row r="54" ht="14.25">
      <c r="D54" s="14"/>
    </row>
    <row r="55" ht="14.25">
      <c r="D55" s="14"/>
    </row>
    <row r="56" ht="14.25">
      <c r="D56" s="14"/>
    </row>
    <row r="57" ht="14.25">
      <c r="D57" s="14"/>
    </row>
    <row r="58" ht="14.25">
      <c r="D58" s="14"/>
    </row>
    <row r="59" ht="14.25">
      <c r="D59" s="14"/>
    </row>
  </sheetData>
  <sheetProtection/>
  <mergeCells count="38">
    <mergeCell ref="F6:F8"/>
    <mergeCell ref="G6:G8"/>
    <mergeCell ref="A6:A8"/>
    <mergeCell ref="B6:B8"/>
    <mergeCell ref="C6:C8"/>
    <mergeCell ref="D6:D8"/>
    <mergeCell ref="A9:A34"/>
    <mergeCell ref="B9:B34"/>
    <mergeCell ref="M6:M8"/>
    <mergeCell ref="H6:K6"/>
    <mergeCell ref="L6:L8"/>
    <mergeCell ref="H7:H8"/>
    <mergeCell ref="I7:J7"/>
    <mergeCell ref="K7:K8"/>
    <mergeCell ref="E6:E7"/>
    <mergeCell ref="D9:D10"/>
    <mergeCell ref="C9:C10"/>
    <mergeCell ref="D33:D34"/>
    <mergeCell ref="E33:E34"/>
    <mergeCell ref="C33:C34"/>
    <mergeCell ref="D12:D22"/>
    <mergeCell ref="C12:C22"/>
    <mergeCell ref="C23:C32"/>
    <mergeCell ref="F12:F22"/>
    <mergeCell ref="L9:L34"/>
    <mergeCell ref="E9:E10"/>
    <mergeCell ref="F9:F10"/>
    <mergeCell ref="F33:F34"/>
    <mergeCell ref="M12:M22"/>
    <mergeCell ref="M23:M33"/>
    <mergeCell ref="A1:D1"/>
    <mergeCell ref="A2:D2"/>
    <mergeCell ref="A3:D3"/>
    <mergeCell ref="A4:D4"/>
    <mergeCell ref="D23:D32"/>
    <mergeCell ref="E23:E32"/>
    <mergeCell ref="F23:F32"/>
    <mergeCell ref="E12:E22"/>
  </mergeCells>
  <printOptions/>
  <pageMargins left="0.15748031496062992" right="0.15748031496062992" top="0.984251968503937" bottom="0.2362204724409449" header="0" footer="0"/>
  <pageSetup horizontalDpi="600" verticalDpi="600" orientation="landscape" scale="53" r:id="rId1"/>
  <rowBreaks count="1" manualBreakCount="1">
    <brk id="18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2009-11-27T20:40:42Z</cp:lastPrinted>
  <dcterms:created xsi:type="dcterms:W3CDTF">2009-09-17T14:18:29Z</dcterms:created>
  <dcterms:modified xsi:type="dcterms:W3CDTF">2009-12-15T20:19:39Z</dcterms:modified>
  <cp:category/>
  <cp:version/>
  <cp:contentType/>
  <cp:contentStatus/>
</cp:coreProperties>
</file>